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600" windowHeight="9240" activeTab="2"/>
  </bookViews>
  <sheets>
    <sheet name="Posamezno" sheetId="1" r:id="rId1"/>
    <sheet name="Zveza" sheetId="2" r:id="rId2"/>
    <sheet name="List3" sheetId="3" r:id="rId3"/>
  </sheets>
  <definedNames>
    <definedName name="_xlnm._FilterDatabase" localSheetId="0" hidden="1">Posamezno!$C$3:$C$31</definedName>
  </definedNames>
  <calcPr calcId="125725"/>
</workbook>
</file>

<file path=xl/calcChain.xml><?xml version="1.0" encoding="utf-8"?>
<calcChain xmlns="http://schemas.openxmlformats.org/spreadsheetml/2006/main">
  <c r="O63" i="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N37"/>
  <c r="N39"/>
  <c r="N49"/>
  <c r="N44"/>
  <c r="N42"/>
  <c r="N46"/>
  <c r="N60"/>
  <c r="N63"/>
  <c r="N57"/>
  <c r="N47"/>
  <c r="N58"/>
  <c r="N50"/>
  <c r="N38"/>
  <c r="N56"/>
  <c r="N61"/>
  <c r="N54"/>
  <c r="N43"/>
  <c r="N59"/>
  <c r="N41"/>
  <c r="N51"/>
  <c r="N40"/>
  <c r="N52"/>
  <c r="N62"/>
  <c r="N48"/>
  <c r="N55"/>
  <c r="N53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K39"/>
  <c r="J39"/>
  <c r="J38"/>
  <c r="K37"/>
  <c r="J37"/>
  <c r="J37" i="1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K39"/>
  <c r="K37"/>
</calcChain>
</file>

<file path=xl/sharedStrings.xml><?xml version="1.0" encoding="utf-8"?>
<sst xmlns="http://schemas.openxmlformats.org/spreadsheetml/2006/main" count="492" uniqueCount="69">
  <si>
    <t>Zap. Št.</t>
  </si>
  <si>
    <t>Ime in priimek</t>
  </si>
  <si>
    <t>RD</t>
  </si>
  <si>
    <t>Troha Aljaž</t>
  </si>
  <si>
    <t>Tolmin</t>
  </si>
  <si>
    <t>Fortunat Adam</t>
  </si>
  <si>
    <t>Zupančič Erik</t>
  </si>
  <si>
    <t>NM</t>
  </si>
  <si>
    <t>Fijavž Žiga</t>
  </si>
  <si>
    <t>celje</t>
  </si>
  <si>
    <t>Fijavž Žak</t>
  </si>
  <si>
    <t>Celje</t>
  </si>
  <si>
    <t>Košenina Rok</t>
  </si>
  <si>
    <t>Lužnik Gašper</t>
  </si>
  <si>
    <t>Hladnjak Rafael</t>
  </si>
  <si>
    <t>Ljutomer</t>
  </si>
  <si>
    <t>Lavrič Jan</t>
  </si>
  <si>
    <t>Gerdin Aljaž</t>
  </si>
  <si>
    <t>Žonta Urška</t>
  </si>
  <si>
    <t>Radeče</t>
  </si>
  <si>
    <t>Križanec Klementina</t>
  </si>
  <si>
    <t>Maribor</t>
  </si>
  <si>
    <t>Hauptman Sara</t>
  </si>
  <si>
    <t>Ljubljana</t>
  </si>
  <si>
    <t>Trošt  David</t>
  </si>
  <si>
    <t>radeče</t>
  </si>
  <si>
    <t>Križanič Erik</t>
  </si>
  <si>
    <t>Cepuž jan</t>
  </si>
  <si>
    <t>Krajšek Marcel</t>
  </si>
  <si>
    <t>Obrovnik Jernej</t>
  </si>
  <si>
    <t>Pikl Miha</t>
  </si>
  <si>
    <t>St. sava</t>
  </si>
  <si>
    <t>Svetec Rok</t>
  </si>
  <si>
    <t>Hovnik Ožbej</t>
  </si>
  <si>
    <t>Tine Sukič</t>
  </si>
  <si>
    <t>Nagy Peter</t>
  </si>
  <si>
    <t>Dominik Sever</t>
  </si>
  <si>
    <t>Muha met v cilj</t>
  </si>
  <si>
    <t>MESTO</t>
  </si>
  <si>
    <t>kasting obtežilnik</t>
  </si>
  <si>
    <t>Lukič Sandi</t>
  </si>
  <si>
    <t>Štaman Aljaž</t>
  </si>
  <si>
    <t>Kmetič Patrik</t>
  </si>
  <si>
    <t>Balinanje</t>
  </si>
  <si>
    <t>rezultat</t>
  </si>
  <si>
    <t>uvrstitev</t>
  </si>
  <si>
    <t>Met na koš</t>
  </si>
  <si>
    <t>3+2</t>
  </si>
  <si>
    <t>3+1+3</t>
  </si>
  <si>
    <t>3+1+2</t>
  </si>
  <si>
    <t>ZVEZA</t>
  </si>
  <si>
    <t>REZULTATI NA NIVOJU ZVEZ SKUPNO PO PANOGAH</t>
  </si>
  <si>
    <t>Pikado</t>
  </si>
  <si>
    <t>REZULTAT</t>
  </si>
  <si>
    <t>Ribolov dan 1</t>
  </si>
  <si>
    <t>SEKTOR</t>
  </si>
  <si>
    <t>B</t>
  </si>
  <si>
    <t>A</t>
  </si>
  <si>
    <t>Cepuž Jan</t>
  </si>
  <si>
    <t>Ribolov dan 2</t>
  </si>
  <si>
    <t>Strel na gol</t>
  </si>
  <si>
    <t>NEG. TOČK</t>
  </si>
  <si>
    <t>SKUPAJ</t>
  </si>
  <si>
    <t>SK TEŽA</t>
  </si>
  <si>
    <t>NEG TOČK</t>
  </si>
  <si>
    <t>Lukič sandi</t>
  </si>
  <si>
    <t xml:space="preserve">    SKUPAJ RIBOLOV</t>
  </si>
  <si>
    <t>T</t>
  </si>
  <si>
    <t>M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</si>
</sst>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8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0" fillId="0" borderId="3" xfId="0" applyBorder="1"/>
    <xf numFmtId="0" fontId="0" fillId="3" borderId="4" xfId="0" applyFill="1" applyBorder="1"/>
    <xf numFmtId="0" fontId="0" fillId="0" borderId="4" xfId="0" applyBorder="1"/>
    <xf numFmtId="0" fontId="0" fillId="4" borderId="4" xfId="0" applyFill="1" applyBorder="1"/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right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/>
    <xf numFmtId="0" fontId="1" fillId="2" borderId="10" xfId="0" applyFont="1" applyFill="1" applyBorder="1"/>
    <xf numFmtId="0" fontId="2" fillId="0" borderId="0" xfId="0" applyFont="1"/>
    <xf numFmtId="0" fontId="1" fillId="2" borderId="4" xfId="0" applyFont="1" applyFill="1" applyBorder="1"/>
    <xf numFmtId="0" fontId="3" fillId="5" borderId="4" xfId="0" applyFont="1" applyFill="1" applyBorder="1"/>
    <xf numFmtId="0" fontId="1" fillId="2" borderId="0" xfId="0" applyFont="1" applyFill="1" applyBorder="1" applyAlignment="1">
      <alignment horizontal="center"/>
    </xf>
    <xf numFmtId="0" fontId="1" fillId="4" borderId="19" xfId="0" applyFont="1" applyFill="1" applyBorder="1"/>
    <xf numFmtId="0" fontId="1" fillId="2" borderId="17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20" xfId="0" applyBorder="1"/>
    <xf numFmtId="0" fontId="2" fillId="0" borderId="4" xfId="0" applyFont="1" applyBorder="1"/>
    <xf numFmtId="0" fontId="0" fillId="7" borderId="17" xfId="0" applyFill="1" applyBorder="1" applyAlignment="1"/>
    <xf numFmtId="0" fontId="2" fillId="6" borderId="4" xfId="0" applyFont="1" applyFill="1" applyBorder="1"/>
    <xf numFmtId="0" fontId="4" fillId="2" borderId="2" xfId="0" applyFont="1" applyFill="1" applyBorder="1"/>
    <xf numFmtId="0" fontId="4" fillId="2" borderId="6" xfId="0" applyFont="1" applyFill="1" applyBorder="1" applyAlignment="1">
      <alignment horizontal="right"/>
    </xf>
    <xf numFmtId="0" fontId="4" fillId="2" borderId="12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right"/>
    </xf>
    <xf numFmtId="0" fontId="4" fillId="2" borderId="13" xfId="0" applyFont="1" applyFill="1" applyBorder="1"/>
    <xf numFmtId="0" fontId="4" fillId="2" borderId="10" xfId="0" applyFont="1" applyFill="1" applyBorder="1"/>
    <xf numFmtId="0" fontId="4" fillId="2" borderId="21" xfId="0" applyFont="1" applyFill="1" applyBorder="1"/>
    <xf numFmtId="0" fontId="4" fillId="2" borderId="4" xfId="0" applyFont="1" applyFill="1" applyBorder="1"/>
    <xf numFmtId="0" fontId="5" fillId="0" borderId="0" xfId="0" applyFont="1"/>
    <xf numFmtId="0" fontId="7" fillId="6" borderId="16" xfId="0" applyFont="1" applyFill="1" applyBorder="1" applyAlignment="1">
      <alignment horizontal="center"/>
    </xf>
    <xf numFmtId="0" fontId="6" fillId="6" borderId="16" xfId="0" applyFont="1" applyFill="1" applyBorder="1" applyAlignment="1">
      <alignment horizontal="center"/>
    </xf>
    <xf numFmtId="0" fontId="6" fillId="2" borderId="1" xfId="0" applyFont="1" applyFill="1" applyBorder="1"/>
    <xf numFmtId="0" fontId="6" fillId="2" borderId="2" xfId="0" applyFont="1" applyFill="1" applyBorder="1"/>
    <xf numFmtId="0" fontId="5" fillId="0" borderId="3" xfId="0" applyFont="1" applyBorder="1"/>
    <xf numFmtId="0" fontId="8" fillId="0" borderId="9" xfId="0" applyFont="1" applyBorder="1"/>
    <xf numFmtId="0" fontId="5" fillId="0" borderId="13" xfId="0" applyFont="1" applyBorder="1"/>
    <xf numFmtId="0" fontId="8" fillId="0" borderId="10" xfId="0" applyFont="1" applyBorder="1"/>
    <xf numFmtId="0" fontId="5" fillId="0" borderId="10" xfId="0" applyFont="1" applyBorder="1"/>
    <xf numFmtId="0" fontId="5" fillId="0" borderId="21" xfId="0" applyFont="1" applyBorder="1"/>
    <xf numFmtId="0" fontId="5" fillId="0" borderId="4" xfId="0" applyFont="1" applyBorder="1"/>
    <xf numFmtId="0" fontId="5" fillId="3" borderId="4" xfId="0" applyFont="1" applyFill="1" applyBorder="1"/>
    <xf numFmtId="0" fontId="8" fillId="3" borderId="10" xfId="0" applyFont="1" applyFill="1" applyBorder="1"/>
    <xf numFmtId="0" fontId="6" fillId="5" borderId="10" xfId="0" applyFont="1" applyFill="1" applyBorder="1"/>
    <xf numFmtId="16" fontId="5" fillId="0" borderId="13" xfId="0" applyNumberFormat="1" applyFont="1" applyBorder="1"/>
    <xf numFmtId="0" fontId="7" fillId="5" borderId="10" xfId="0" applyFont="1" applyFill="1" applyBorder="1"/>
    <xf numFmtId="0" fontId="7" fillId="5" borderId="4" xfId="0" applyFont="1" applyFill="1" applyBorder="1"/>
    <xf numFmtId="0" fontId="7" fillId="5" borderId="21" xfId="0" applyFont="1" applyFill="1" applyBorder="1"/>
    <xf numFmtId="0" fontId="8" fillId="0" borderId="10" xfId="0" applyFont="1" applyBorder="1" applyAlignment="1">
      <alignment horizontal="right"/>
    </xf>
    <xf numFmtId="0" fontId="9" fillId="4" borderId="10" xfId="0" applyFont="1" applyFill="1" applyBorder="1"/>
    <xf numFmtId="0" fontId="5" fillId="4" borderId="4" xfId="0" applyFont="1" applyFill="1" applyBorder="1"/>
    <xf numFmtId="0" fontId="1" fillId="2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4" xfId="0" applyFont="1" applyBorder="1"/>
    <xf numFmtId="0" fontId="8" fillId="0" borderId="3" xfId="0" applyFont="1" applyBorder="1"/>
    <xf numFmtId="0" fontId="6" fillId="2" borderId="22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6" fillId="2" borderId="22" xfId="0" applyFont="1" applyFill="1" applyBorder="1"/>
    <xf numFmtId="0" fontId="6" fillId="2" borderId="22" xfId="0" applyFont="1" applyFill="1" applyBorder="1" applyAlignment="1">
      <alignment horizontal="right"/>
    </xf>
    <xf numFmtId="0" fontId="3" fillId="7" borderId="1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0" fillId="0" borderId="8" xfId="0" applyBorder="1" applyAlignment="1"/>
    <xf numFmtId="0" fontId="11" fillId="0" borderId="4" xfId="0" applyFont="1" applyBorder="1"/>
    <xf numFmtId="0" fontId="4" fillId="2" borderId="23" xfId="0" applyFont="1" applyFill="1" applyBorder="1"/>
    <xf numFmtId="0" fontId="5" fillId="0" borderId="23" xfId="0" applyFont="1" applyBorder="1"/>
    <xf numFmtId="0" fontId="11" fillId="0" borderId="10" xfId="0" applyFont="1" applyBorder="1"/>
    <xf numFmtId="0" fontId="10" fillId="5" borderId="10" xfId="0" applyFont="1" applyFill="1" applyBorder="1"/>
    <xf numFmtId="0" fontId="8" fillId="3" borderId="4" xfId="0" applyFont="1" applyFill="1" applyBorder="1"/>
    <xf numFmtId="0" fontId="8" fillId="3" borderId="10" xfId="0" applyFont="1" applyFill="1" applyBorder="1" applyAlignment="1">
      <alignment horizontal="center"/>
    </xf>
    <xf numFmtId="0" fontId="8" fillId="0" borderId="3" xfId="0" applyFont="1" applyFill="1" applyBorder="1"/>
    <xf numFmtId="0" fontId="8" fillId="0" borderId="4" xfId="0" applyFont="1" applyFill="1" applyBorder="1"/>
    <xf numFmtId="0" fontId="0" fillId="0" borderId="22" xfId="0" applyBorder="1"/>
    <xf numFmtId="0" fontId="2" fillId="0" borderId="22" xfId="0" applyFont="1" applyBorder="1" applyAlignment="1">
      <alignment horizontal="center"/>
    </xf>
    <xf numFmtId="0" fontId="0" fillId="3" borderId="22" xfId="0" applyFill="1" applyBorder="1"/>
    <xf numFmtId="0" fontId="2" fillId="3" borderId="22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6" fillId="6" borderId="16" xfId="0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0" fontId="6" fillId="6" borderId="14" xfId="0" applyFont="1" applyFill="1" applyBorder="1" applyAlignment="1">
      <alignment horizontal="center"/>
    </xf>
    <xf numFmtId="0" fontId="5" fillId="6" borderId="15" xfId="0" applyFont="1" applyFill="1" applyBorder="1" applyAlignment="1">
      <alignment horizontal="center"/>
    </xf>
    <xf numFmtId="0" fontId="1" fillId="6" borderId="16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center"/>
    </xf>
    <xf numFmtId="0" fontId="3" fillId="7" borderId="18" xfId="0" applyFont="1" applyFill="1" applyBorder="1" applyAlignment="1">
      <alignment horizontal="right"/>
    </xf>
    <xf numFmtId="0" fontId="3" fillId="7" borderId="0" xfId="0" applyFont="1" applyFill="1" applyAlignment="1">
      <alignment horizontal="right"/>
    </xf>
    <xf numFmtId="0" fontId="1" fillId="2" borderId="16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0" fontId="6" fillId="6" borderId="8" xfId="0" applyFont="1" applyFill="1" applyBorder="1" applyAlignment="1">
      <alignment horizontal="center"/>
    </xf>
    <xf numFmtId="0" fontId="6" fillId="6" borderId="11" xfId="0" applyFont="1" applyFill="1" applyBorder="1" applyAlignment="1">
      <alignment horizontal="center"/>
    </xf>
    <xf numFmtId="0" fontId="7" fillId="6" borderId="15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3" fillId="5" borderId="17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4" fillId="6" borderId="16" xfId="0" applyFont="1" applyFill="1" applyBorder="1" applyAlignment="1">
      <alignment horizontal="center"/>
    </xf>
    <xf numFmtId="0" fontId="10" fillId="6" borderId="16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6" borderId="15" xfId="0" applyFont="1" applyFill="1" applyBorder="1" applyAlignment="1">
      <alignment horizontal="center"/>
    </xf>
  </cellXfs>
  <cellStyles count="1">
    <cellStyle name="Navad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97"/>
  <sheetViews>
    <sheetView workbookViewId="0">
      <selection activeCell="A2" sqref="A2:P30"/>
    </sheetView>
  </sheetViews>
  <sheetFormatPr defaultRowHeight="15"/>
  <cols>
    <col min="2" max="2" width="17" customWidth="1"/>
    <col min="3" max="3" width="8.140625" customWidth="1"/>
    <col min="4" max="4" width="7.7109375" customWidth="1"/>
    <col min="5" max="5" width="5.5703125" customWidth="1"/>
    <col min="6" max="6" width="8.42578125" customWidth="1"/>
    <col min="7" max="7" width="6.28515625" customWidth="1"/>
    <col min="8" max="8" width="6.42578125" customWidth="1"/>
    <col min="9" max="9" width="8.140625" customWidth="1"/>
  </cols>
  <sheetData>
    <row r="2" spans="1:16" ht="15.75" thickBot="1">
      <c r="A2" s="31"/>
      <c r="B2" s="31"/>
      <c r="C2" s="31"/>
      <c r="D2" s="98" t="s">
        <v>37</v>
      </c>
      <c r="E2" s="99"/>
      <c r="F2" s="100" t="s">
        <v>39</v>
      </c>
      <c r="G2" s="99"/>
      <c r="H2" s="86" t="s">
        <v>43</v>
      </c>
      <c r="I2" s="101"/>
      <c r="J2" s="32"/>
      <c r="K2" s="86" t="s">
        <v>46</v>
      </c>
      <c r="L2" s="87"/>
      <c r="M2" s="82" t="s">
        <v>60</v>
      </c>
      <c r="N2" s="83"/>
      <c r="O2" s="84" t="s">
        <v>52</v>
      </c>
      <c r="P2" s="85"/>
    </row>
    <row r="3" spans="1:16" ht="16.5" thickTop="1" thickBot="1">
      <c r="A3" s="34" t="s">
        <v>0</v>
      </c>
      <c r="B3" s="35" t="s">
        <v>1</v>
      </c>
      <c r="C3" s="23" t="s">
        <v>2</v>
      </c>
      <c r="D3" s="23" t="s">
        <v>53</v>
      </c>
      <c r="E3" s="24" t="s">
        <v>38</v>
      </c>
      <c r="F3" s="25" t="s">
        <v>53</v>
      </c>
      <c r="G3" s="26" t="s">
        <v>38</v>
      </c>
      <c r="H3" s="27" t="s">
        <v>44</v>
      </c>
      <c r="I3" s="28" t="s">
        <v>45</v>
      </c>
      <c r="J3" s="29"/>
      <c r="K3" s="27" t="s">
        <v>44</v>
      </c>
      <c r="L3" s="28" t="s">
        <v>45</v>
      </c>
      <c r="M3" s="30" t="s">
        <v>44</v>
      </c>
      <c r="N3" s="30" t="s">
        <v>45</v>
      </c>
      <c r="O3" s="30" t="s">
        <v>44</v>
      </c>
      <c r="P3" s="30" t="s">
        <v>45</v>
      </c>
    </row>
    <row r="4" spans="1:16" ht="15" customHeight="1" thickTop="1">
      <c r="A4" s="36">
        <v>1</v>
      </c>
      <c r="B4" s="36" t="s">
        <v>3</v>
      </c>
      <c r="C4" s="36" t="s">
        <v>4</v>
      </c>
      <c r="D4" s="36">
        <v>26</v>
      </c>
      <c r="E4" s="37">
        <v>4</v>
      </c>
      <c r="F4" s="38">
        <v>22</v>
      </c>
      <c r="G4" s="39">
        <v>8</v>
      </c>
      <c r="H4" s="38">
        <v>14</v>
      </c>
      <c r="I4" s="40">
        <v>25</v>
      </c>
      <c r="J4" s="41"/>
      <c r="K4" s="38">
        <v>0</v>
      </c>
      <c r="L4" s="40">
        <v>20</v>
      </c>
      <c r="M4" s="42">
        <v>0</v>
      </c>
      <c r="N4" s="42">
        <v>24</v>
      </c>
      <c r="O4" s="42">
        <v>44</v>
      </c>
      <c r="P4" s="42">
        <v>4</v>
      </c>
    </row>
    <row r="5" spans="1:16">
      <c r="A5" s="43">
        <v>2</v>
      </c>
      <c r="B5" s="43" t="s">
        <v>5</v>
      </c>
      <c r="C5" s="43" t="s">
        <v>4</v>
      </c>
      <c r="D5" s="43">
        <v>24</v>
      </c>
      <c r="E5" s="44">
        <v>9</v>
      </c>
      <c r="F5" s="38">
        <v>12</v>
      </c>
      <c r="G5" s="39">
        <v>17</v>
      </c>
      <c r="H5" s="38">
        <v>14</v>
      </c>
      <c r="I5" s="40">
        <v>25</v>
      </c>
      <c r="J5" s="41"/>
      <c r="K5" s="38">
        <v>2</v>
      </c>
      <c r="L5" s="40">
        <v>4</v>
      </c>
      <c r="M5" s="42">
        <v>2</v>
      </c>
      <c r="N5" s="42">
        <v>5</v>
      </c>
      <c r="O5" s="42">
        <v>12</v>
      </c>
      <c r="P5" s="42">
        <v>18</v>
      </c>
    </row>
    <row r="6" spans="1:16">
      <c r="A6" s="42">
        <v>3</v>
      </c>
      <c r="B6" s="42" t="s">
        <v>6</v>
      </c>
      <c r="C6" s="42" t="s">
        <v>7</v>
      </c>
      <c r="D6" s="42">
        <v>26</v>
      </c>
      <c r="E6" s="39">
        <v>4</v>
      </c>
      <c r="F6" s="38">
        <v>28</v>
      </c>
      <c r="G6" s="45">
        <v>3</v>
      </c>
      <c r="H6" s="38">
        <v>22</v>
      </c>
      <c r="I6" s="40">
        <v>10</v>
      </c>
      <c r="J6" s="41"/>
      <c r="K6" s="46" t="s">
        <v>47</v>
      </c>
      <c r="L6" s="47">
        <v>1</v>
      </c>
      <c r="M6" s="42">
        <v>1</v>
      </c>
      <c r="N6" s="42">
        <v>12</v>
      </c>
      <c r="O6" s="42">
        <v>33</v>
      </c>
      <c r="P6" s="42">
        <v>7</v>
      </c>
    </row>
    <row r="7" spans="1:16">
      <c r="A7" s="43">
        <v>4</v>
      </c>
      <c r="B7" s="43" t="s">
        <v>8</v>
      </c>
      <c r="C7" s="43" t="s">
        <v>9</v>
      </c>
      <c r="D7" s="43">
        <v>30</v>
      </c>
      <c r="E7" s="45">
        <v>1</v>
      </c>
      <c r="F7" s="38">
        <v>12</v>
      </c>
      <c r="G7" s="39">
        <v>17</v>
      </c>
      <c r="H7" s="38">
        <v>20</v>
      </c>
      <c r="I7" s="40">
        <v>15</v>
      </c>
      <c r="J7" s="41"/>
      <c r="K7" s="38">
        <v>0</v>
      </c>
      <c r="L7" s="40">
        <v>20</v>
      </c>
      <c r="M7" s="42">
        <v>1</v>
      </c>
      <c r="N7" s="42">
        <v>12</v>
      </c>
      <c r="O7" s="42">
        <v>27</v>
      </c>
      <c r="P7" s="42">
        <v>9</v>
      </c>
    </row>
    <row r="8" spans="1:16">
      <c r="A8" s="42">
        <v>5</v>
      </c>
      <c r="B8" s="42" t="s">
        <v>10</v>
      </c>
      <c r="C8" s="42" t="s">
        <v>11</v>
      </c>
      <c r="D8" s="42">
        <v>16</v>
      </c>
      <c r="E8" s="39">
        <v>20</v>
      </c>
      <c r="F8" s="38">
        <v>8</v>
      </c>
      <c r="G8" s="39">
        <v>23</v>
      </c>
      <c r="H8" s="38">
        <v>16</v>
      </c>
      <c r="I8" s="40">
        <v>22</v>
      </c>
      <c r="J8" s="41"/>
      <c r="K8" s="38">
        <v>1</v>
      </c>
      <c r="L8" s="40">
        <v>14</v>
      </c>
      <c r="M8" s="42">
        <v>2</v>
      </c>
      <c r="N8" s="42">
        <v>5</v>
      </c>
      <c r="O8" s="42">
        <v>10</v>
      </c>
      <c r="P8" s="42">
        <v>19</v>
      </c>
    </row>
    <row r="9" spans="1:16">
      <c r="A9" s="43">
        <v>6</v>
      </c>
      <c r="B9" s="43" t="s">
        <v>12</v>
      </c>
      <c r="C9" s="43" t="s">
        <v>11</v>
      </c>
      <c r="D9" s="43">
        <v>22</v>
      </c>
      <c r="E9" s="44">
        <v>14</v>
      </c>
      <c r="F9" s="38">
        <v>10</v>
      </c>
      <c r="G9" s="39">
        <v>20</v>
      </c>
      <c r="H9" s="38">
        <v>18</v>
      </c>
      <c r="I9" s="40">
        <v>18</v>
      </c>
      <c r="J9" s="41"/>
      <c r="K9" s="38">
        <v>2</v>
      </c>
      <c r="L9" s="40">
        <v>4</v>
      </c>
      <c r="M9" s="42">
        <v>1</v>
      </c>
      <c r="N9" s="42">
        <v>12</v>
      </c>
      <c r="O9" s="42">
        <v>0</v>
      </c>
      <c r="P9" s="42">
        <v>23</v>
      </c>
    </row>
    <row r="10" spans="1:16">
      <c r="A10" s="42">
        <v>7</v>
      </c>
      <c r="B10" s="42" t="s">
        <v>13</v>
      </c>
      <c r="C10" s="42" t="s">
        <v>4</v>
      </c>
      <c r="D10" s="42">
        <v>16</v>
      </c>
      <c r="E10" s="39">
        <v>20</v>
      </c>
      <c r="F10" s="38">
        <v>32</v>
      </c>
      <c r="G10" s="45">
        <v>1</v>
      </c>
      <c r="H10" s="38">
        <v>20</v>
      </c>
      <c r="I10" s="40">
        <v>15</v>
      </c>
      <c r="J10" s="41"/>
      <c r="K10" s="38">
        <v>1</v>
      </c>
      <c r="L10" s="40">
        <v>14</v>
      </c>
      <c r="M10" s="42">
        <v>2</v>
      </c>
      <c r="N10" s="42">
        <v>5</v>
      </c>
      <c r="O10" s="42">
        <v>17</v>
      </c>
      <c r="P10" s="42">
        <v>15</v>
      </c>
    </row>
    <row r="11" spans="1:16">
      <c r="A11" s="43">
        <v>8</v>
      </c>
      <c r="B11" s="43" t="s">
        <v>14</v>
      </c>
      <c r="C11" s="43" t="s">
        <v>15</v>
      </c>
      <c r="D11" s="43">
        <v>22</v>
      </c>
      <c r="E11" s="44">
        <v>14</v>
      </c>
      <c r="F11" s="38">
        <v>16</v>
      </c>
      <c r="G11" s="39">
        <v>14</v>
      </c>
      <c r="H11" s="38">
        <v>22</v>
      </c>
      <c r="I11" s="40">
        <v>10</v>
      </c>
      <c r="J11" s="41"/>
      <c r="K11" s="38">
        <v>1</v>
      </c>
      <c r="L11" s="40">
        <v>14</v>
      </c>
      <c r="M11" s="42">
        <v>2</v>
      </c>
      <c r="N11" s="42">
        <v>5</v>
      </c>
      <c r="O11" s="42">
        <v>64</v>
      </c>
      <c r="P11" s="48">
        <v>2</v>
      </c>
    </row>
    <row r="12" spans="1:16">
      <c r="A12" s="42">
        <v>9</v>
      </c>
      <c r="B12" s="42" t="s">
        <v>16</v>
      </c>
      <c r="C12" s="42" t="s">
        <v>7</v>
      </c>
      <c r="D12" s="42">
        <v>24</v>
      </c>
      <c r="E12" s="39">
        <v>9</v>
      </c>
      <c r="F12" s="38">
        <v>20</v>
      </c>
      <c r="G12" s="39">
        <v>11</v>
      </c>
      <c r="H12" s="38">
        <v>24</v>
      </c>
      <c r="I12" s="40">
        <v>8</v>
      </c>
      <c r="J12" s="41"/>
      <c r="K12" s="38" t="s">
        <v>48</v>
      </c>
      <c r="L12" s="47">
        <v>2</v>
      </c>
      <c r="M12" s="42">
        <v>1</v>
      </c>
      <c r="N12" s="42">
        <v>12</v>
      </c>
      <c r="O12" s="42">
        <v>19</v>
      </c>
      <c r="P12" s="42">
        <v>13</v>
      </c>
    </row>
    <row r="13" spans="1:16">
      <c r="A13" s="43">
        <v>10</v>
      </c>
      <c r="B13" s="43" t="s">
        <v>17</v>
      </c>
      <c r="C13" s="43" t="s">
        <v>7</v>
      </c>
      <c r="D13" s="43">
        <v>16</v>
      </c>
      <c r="E13" s="44">
        <v>20</v>
      </c>
      <c r="F13" s="38">
        <v>10</v>
      </c>
      <c r="G13" s="39">
        <v>20</v>
      </c>
      <c r="H13" s="38">
        <v>18</v>
      </c>
      <c r="I13" s="40">
        <v>18</v>
      </c>
      <c r="J13" s="41"/>
      <c r="K13" s="38" t="s">
        <v>49</v>
      </c>
      <c r="L13" s="47">
        <v>3</v>
      </c>
      <c r="M13" s="42">
        <v>1</v>
      </c>
      <c r="N13" s="42">
        <v>12</v>
      </c>
      <c r="O13" s="42">
        <v>15</v>
      </c>
      <c r="P13" s="42">
        <v>16</v>
      </c>
    </row>
    <row r="14" spans="1:16">
      <c r="A14" s="42">
        <v>11</v>
      </c>
      <c r="B14" s="42" t="s">
        <v>18</v>
      </c>
      <c r="C14" s="42" t="s">
        <v>19</v>
      </c>
      <c r="D14" s="42">
        <v>28</v>
      </c>
      <c r="E14" s="45">
        <v>3</v>
      </c>
      <c r="F14" s="38">
        <v>0</v>
      </c>
      <c r="G14" s="39">
        <v>27</v>
      </c>
      <c r="H14" s="38">
        <v>32</v>
      </c>
      <c r="I14" s="47">
        <v>1</v>
      </c>
      <c r="J14" s="49"/>
      <c r="K14" s="38">
        <v>2</v>
      </c>
      <c r="L14" s="40">
        <v>4</v>
      </c>
      <c r="M14" s="42">
        <v>1</v>
      </c>
      <c r="N14" s="42">
        <v>12</v>
      </c>
      <c r="O14" s="42">
        <v>99</v>
      </c>
      <c r="P14" s="48">
        <v>1</v>
      </c>
    </row>
    <row r="15" spans="1:16">
      <c r="A15" s="43">
        <v>12</v>
      </c>
      <c r="B15" s="43" t="s">
        <v>20</v>
      </c>
      <c r="C15" s="43" t="s">
        <v>21</v>
      </c>
      <c r="D15" s="43">
        <v>26</v>
      </c>
      <c r="E15" s="44">
        <v>4</v>
      </c>
      <c r="F15" s="38">
        <v>26</v>
      </c>
      <c r="G15" s="39">
        <v>5</v>
      </c>
      <c r="H15" s="38">
        <v>14</v>
      </c>
      <c r="I15" s="40">
        <v>25</v>
      </c>
      <c r="J15" s="41"/>
      <c r="K15" s="38">
        <v>0</v>
      </c>
      <c r="L15" s="40">
        <v>20</v>
      </c>
      <c r="M15" s="42">
        <v>0</v>
      </c>
      <c r="N15" s="42">
        <v>24</v>
      </c>
      <c r="O15" s="42">
        <v>8</v>
      </c>
      <c r="P15" s="42">
        <v>20</v>
      </c>
    </row>
    <row r="16" spans="1:16">
      <c r="A16" s="42">
        <v>13</v>
      </c>
      <c r="B16" s="42" t="s">
        <v>22</v>
      </c>
      <c r="C16" s="42" t="s">
        <v>23</v>
      </c>
      <c r="D16" s="42">
        <v>18</v>
      </c>
      <c r="E16" s="39">
        <v>18</v>
      </c>
      <c r="F16" s="38">
        <v>14</v>
      </c>
      <c r="G16" s="39">
        <v>15</v>
      </c>
      <c r="H16" s="38">
        <v>18</v>
      </c>
      <c r="I16" s="40">
        <v>18</v>
      </c>
      <c r="J16" s="41"/>
      <c r="K16" s="38">
        <v>0</v>
      </c>
      <c r="L16" s="40">
        <v>20</v>
      </c>
      <c r="M16" s="42">
        <v>1</v>
      </c>
      <c r="N16" s="42">
        <v>12</v>
      </c>
      <c r="O16" s="42">
        <v>0</v>
      </c>
      <c r="P16" s="42">
        <v>23</v>
      </c>
    </row>
    <row r="17" spans="1:16">
      <c r="A17" s="43">
        <v>14</v>
      </c>
      <c r="B17" s="43" t="s">
        <v>24</v>
      </c>
      <c r="C17" s="43" t="s">
        <v>25</v>
      </c>
      <c r="D17" s="43">
        <v>14</v>
      </c>
      <c r="E17" s="44">
        <v>24</v>
      </c>
      <c r="F17" s="38">
        <v>10</v>
      </c>
      <c r="G17" s="39">
        <v>20</v>
      </c>
      <c r="H17" s="38">
        <v>30</v>
      </c>
      <c r="I17" s="47">
        <v>2</v>
      </c>
      <c r="J17" s="49"/>
      <c r="K17" s="38">
        <v>2</v>
      </c>
      <c r="L17" s="40">
        <v>4</v>
      </c>
      <c r="M17" s="42">
        <v>1</v>
      </c>
      <c r="N17" s="42">
        <v>12</v>
      </c>
      <c r="O17" s="42">
        <v>18</v>
      </c>
      <c r="P17" s="42">
        <v>14</v>
      </c>
    </row>
    <row r="18" spans="1:16">
      <c r="A18" s="42">
        <v>15</v>
      </c>
      <c r="B18" s="42" t="s">
        <v>26</v>
      </c>
      <c r="C18" s="42" t="s">
        <v>15</v>
      </c>
      <c r="D18" s="42">
        <v>26</v>
      </c>
      <c r="E18" s="39">
        <v>4</v>
      </c>
      <c r="F18" s="38">
        <v>22</v>
      </c>
      <c r="G18" s="39">
        <v>8</v>
      </c>
      <c r="H18" s="38">
        <v>26</v>
      </c>
      <c r="I18" s="40">
        <v>4</v>
      </c>
      <c r="J18" s="41"/>
      <c r="K18" s="38">
        <v>2</v>
      </c>
      <c r="L18" s="40">
        <v>4</v>
      </c>
      <c r="M18" s="42">
        <v>1</v>
      </c>
      <c r="N18" s="42">
        <v>12</v>
      </c>
      <c r="O18" s="42">
        <v>52</v>
      </c>
      <c r="P18" s="48">
        <v>3</v>
      </c>
    </row>
    <row r="19" spans="1:16">
      <c r="A19" s="43">
        <v>16</v>
      </c>
      <c r="B19" s="43" t="s">
        <v>27</v>
      </c>
      <c r="C19" s="43" t="s">
        <v>19</v>
      </c>
      <c r="D19" s="43">
        <v>20</v>
      </c>
      <c r="E19" s="44">
        <v>16</v>
      </c>
      <c r="F19" s="38">
        <v>14</v>
      </c>
      <c r="G19" s="50">
        <v>15</v>
      </c>
      <c r="H19" s="38">
        <v>22</v>
      </c>
      <c r="I19" s="40">
        <v>10</v>
      </c>
      <c r="J19" s="41"/>
      <c r="K19" s="38">
        <v>0</v>
      </c>
      <c r="L19" s="40">
        <v>20</v>
      </c>
      <c r="M19" s="42">
        <v>2</v>
      </c>
      <c r="N19" s="42">
        <v>5</v>
      </c>
      <c r="O19" s="42">
        <v>21</v>
      </c>
      <c r="P19" s="42">
        <v>12</v>
      </c>
    </row>
    <row r="20" spans="1:16">
      <c r="A20" s="42">
        <v>17</v>
      </c>
      <c r="B20" s="42" t="s">
        <v>28</v>
      </c>
      <c r="C20" s="42" t="s">
        <v>19</v>
      </c>
      <c r="D20" s="42">
        <v>24</v>
      </c>
      <c r="E20" s="39">
        <v>9</v>
      </c>
      <c r="F20" s="38">
        <v>4</v>
      </c>
      <c r="G20" s="39">
        <v>24</v>
      </c>
      <c r="H20" s="38">
        <v>26</v>
      </c>
      <c r="I20" s="40">
        <v>4</v>
      </c>
      <c r="J20" s="41"/>
      <c r="K20" s="38">
        <v>1</v>
      </c>
      <c r="L20" s="40">
        <v>14</v>
      </c>
      <c r="M20" s="42">
        <v>1</v>
      </c>
      <c r="N20" s="42">
        <v>12</v>
      </c>
      <c r="O20" s="42">
        <v>0</v>
      </c>
      <c r="P20" s="42">
        <v>23</v>
      </c>
    </row>
    <row r="21" spans="1:16">
      <c r="A21" s="43">
        <v>18</v>
      </c>
      <c r="B21" s="43" t="s">
        <v>29</v>
      </c>
      <c r="C21" s="43" t="s">
        <v>21</v>
      </c>
      <c r="D21" s="43">
        <v>20</v>
      </c>
      <c r="E21" s="44">
        <v>16</v>
      </c>
      <c r="F21" s="38">
        <v>18</v>
      </c>
      <c r="G21" s="39">
        <v>13</v>
      </c>
      <c r="H21" s="38">
        <v>24</v>
      </c>
      <c r="I21" s="40">
        <v>8</v>
      </c>
      <c r="J21" s="41"/>
      <c r="K21" s="38">
        <v>2</v>
      </c>
      <c r="L21" s="40">
        <v>4</v>
      </c>
      <c r="M21" s="42">
        <v>2</v>
      </c>
      <c r="N21" s="48">
        <v>2</v>
      </c>
      <c r="O21" s="42">
        <v>0</v>
      </c>
      <c r="P21" s="42">
        <v>23</v>
      </c>
    </row>
    <row r="22" spans="1:16">
      <c r="A22" s="42">
        <v>19</v>
      </c>
      <c r="B22" s="42" t="s">
        <v>30</v>
      </c>
      <c r="C22" s="42" t="s">
        <v>11</v>
      </c>
      <c r="D22" s="42">
        <v>24</v>
      </c>
      <c r="E22" s="39">
        <v>9</v>
      </c>
      <c r="F22" s="38">
        <v>12</v>
      </c>
      <c r="G22" s="39">
        <v>17</v>
      </c>
      <c r="H22" s="38">
        <v>18</v>
      </c>
      <c r="I22" s="40">
        <v>18</v>
      </c>
      <c r="J22" s="41"/>
      <c r="K22" s="38">
        <v>0</v>
      </c>
      <c r="L22" s="40">
        <v>20</v>
      </c>
      <c r="M22" s="42">
        <v>2</v>
      </c>
      <c r="N22" s="48">
        <v>3</v>
      </c>
      <c r="O22" s="42">
        <v>8</v>
      </c>
      <c r="P22" s="42">
        <v>20</v>
      </c>
    </row>
    <row r="23" spans="1:16">
      <c r="A23" s="43">
        <v>20</v>
      </c>
      <c r="B23" s="43" t="s">
        <v>40</v>
      </c>
      <c r="C23" s="43" t="s">
        <v>31</v>
      </c>
      <c r="D23" s="43">
        <v>6</v>
      </c>
      <c r="E23" s="44">
        <v>27</v>
      </c>
      <c r="F23" s="38">
        <v>2</v>
      </c>
      <c r="G23" s="39">
        <v>26</v>
      </c>
      <c r="H23" s="38">
        <v>20</v>
      </c>
      <c r="I23" s="40">
        <v>15</v>
      </c>
      <c r="J23" s="41"/>
      <c r="K23" s="38">
        <v>0</v>
      </c>
      <c r="L23" s="40">
        <v>20</v>
      </c>
      <c r="M23" s="42">
        <v>0</v>
      </c>
      <c r="N23" s="42">
        <v>24</v>
      </c>
      <c r="O23" s="42">
        <v>8</v>
      </c>
      <c r="P23" s="42">
        <v>20</v>
      </c>
    </row>
    <row r="24" spans="1:16">
      <c r="A24" s="42">
        <v>21</v>
      </c>
      <c r="B24" s="42" t="s">
        <v>42</v>
      </c>
      <c r="C24" s="42" t="s">
        <v>19</v>
      </c>
      <c r="D24" s="42">
        <v>16</v>
      </c>
      <c r="E24" s="39">
        <v>20</v>
      </c>
      <c r="F24" s="38">
        <v>4</v>
      </c>
      <c r="G24" s="39">
        <v>24</v>
      </c>
      <c r="H24" s="38">
        <v>16</v>
      </c>
      <c r="I24" s="40">
        <v>22</v>
      </c>
      <c r="J24" s="41"/>
      <c r="K24" s="38">
        <v>0</v>
      </c>
      <c r="L24" s="40">
        <v>20</v>
      </c>
      <c r="M24" s="42">
        <v>2</v>
      </c>
      <c r="N24" s="42">
        <v>5</v>
      </c>
      <c r="O24" s="42">
        <v>24</v>
      </c>
      <c r="P24" s="42">
        <v>11</v>
      </c>
    </row>
    <row r="25" spans="1:16">
      <c r="A25" s="43">
        <v>22</v>
      </c>
      <c r="B25" s="43" t="s">
        <v>32</v>
      </c>
      <c r="C25" s="43" t="s">
        <v>21</v>
      </c>
      <c r="D25" s="43">
        <v>18</v>
      </c>
      <c r="E25" s="44">
        <v>18</v>
      </c>
      <c r="F25" s="38">
        <v>28</v>
      </c>
      <c r="G25" s="51">
        <v>4</v>
      </c>
      <c r="H25" s="38">
        <v>22</v>
      </c>
      <c r="I25" s="40">
        <v>10</v>
      </c>
      <c r="J25" s="41"/>
      <c r="K25" s="38">
        <v>2</v>
      </c>
      <c r="L25" s="40">
        <v>4</v>
      </c>
      <c r="M25" s="42">
        <v>0</v>
      </c>
      <c r="N25" s="42">
        <v>24</v>
      </c>
      <c r="O25" s="42">
        <v>39</v>
      </c>
      <c r="P25" s="42">
        <v>5</v>
      </c>
    </row>
    <row r="26" spans="1:16">
      <c r="A26" s="42">
        <v>23</v>
      </c>
      <c r="B26" s="42" t="s">
        <v>33</v>
      </c>
      <c r="C26" s="42" t="s">
        <v>21</v>
      </c>
      <c r="D26" s="42">
        <v>26</v>
      </c>
      <c r="E26" s="39">
        <v>4</v>
      </c>
      <c r="F26" s="38">
        <v>20</v>
      </c>
      <c r="G26" s="39">
        <v>11</v>
      </c>
      <c r="H26" s="38">
        <v>26</v>
      </c>
      <c r="I26" s="40">
        <v>4</v>
      </c>
      <c r="J26" s="41"/>
      <c r="K26" s="38">
        <v>1</v>
      </c>
      <c r="L26" s="40">
        <v>14</v>
      </c>
      <c r="M26" s="42">
        <v>2</v>
      </c>
      <c r="N26" s="48">
        <v>1</v>
      </c>
      <c r="O26" s="42">
        <v>0</v>
      </c>
      <c r="P26" s="42">
        <v>23</v>
      </c>
    </row>
    <row r="27" spans="1:16">
      <c r="A27" s="43">
        <v>24</v>
      </c>
      <c r="B27" s="43" t="s">
        <v>34</v>
      </c>
      <c r="C27" s="43" t="s">
        <v>15</v>
      </c>
      <c r="D27" s="43">
        <v>8</v>
      </c>
      <c r="E27" s="44">
        <v>26</v>
      </c>
      <c r="F27" s="38">
        <v>26</v>
      </c>
      <c r="G27" s="39">
        <v>5</v>
      </c>
      <c r="H27" s="38">
        <v>28</v>
      </c>
      <c r="I27" s="47">
        <v>3</v>
      </c>
      <c r="J27" s="49"/>
      <c r="K27" s="38">
        <v>2</v>
      </c>
      <c r="L27" s="40">
        <v>4</v>
      </c>
      <c r="M27" s="42">
        <v>1</v>
      </c>
      <c r="N27" s="42">
        <v>12</v>
      </c>
      <c r="O27" s="42">
        <v>15</v>
      </c>
      <c r="P27" s="42">
        <v>15</v>
      </c>
    </row>
    <row r="28" spans="1:16">
      <c r="A28" s="52">
        <v>25</v>
      </c>
      <c r="B28" s="52" t="s">
        <v>41</v>
      </c>
      <c r="C28" s="52" t="s">
        <v>15</v>
      </c>
      <c r="D28" s="52">
        <v>30</v>
      </c>
      <c r="E28" s="45">
        <v>2</v>
      </c>
      <c r="F28" s="38">
        <v>22</v>
      </c>
      <c r="G28" s="39">
        <v>8</v>
      </c>
      <c r="H28" s="38">
        <v>26</v>
      </c>
      <c r="I28" s="40">
        <v>4</v>
      </c>
      <c r="J28" s="41"/>
      <c r="K28" s="38">
        <v>2</v>
      </c>
      <c r="L28" s="40">
        <v>4</v>
      </c>
      <c r="M28" s="42">
        <v>1</v>
      </c>
      <c r="N28" s="42">
        <v>12</v>
      </c>
      <c r="O28" s="42">
        <v>27</v>
      </c>
      <c r="P28" s="42">
        <v>9</v>
      </c>
    </row>
    <row r="29" spans="1:16">
      <c r="A29" s="43">
        <v>26</v>
      </c>
      <c r="B29" s="43" t="s">
        <v>35</v>
      </c>
      <c r="C29" s="43" t="s">
        <v>15</v>
      </c>
      <c r="D29" s="43">
        <v>10</v>
      </c>
      <c r="E29" s="44">
        <v>25</v>
      </c>
      <c r="F29" s="38">
        <v>24</v>
      </c>
      <c r="G29" s="39">
        <v>7</v>
      </c>
      <c r="H29" s="38">
        <v>22</v>
      </c>
      <c r="I29" s="40">
        <v>10</v>
      </c>
      <c r="J29" s="41"/>
      <c r="K29" s="38">
        <v>1</v>
      </c>
      <c r="L29" s="40">
        <v>14</v>
      </c>
      <c r="M29" s="42">
        <v>2</v>
      </c>
      <c r="N29" s="42">
        <v>5</v>
      </c>
      <c r="O29" s="42">
        <v>31</v>
      </c>
      <c r="P29" s="42">
        <v>8</v>
      </c>
    </row>
    <row r="30" spans="1:16">
      <c r="A30" s="42">
        <v>27</v>
      </c>
      <c r="B30" s="42" t="s">
        <v>36</v>
      </c>
      <c r="C30" s="42" t="s">
        <v>15</v>
      </c>
      <c r="D30" s="42">
        <v>24</v>
      </c>
      <c r="E30" s="39">
        <v>9</v>
      </c>
      <c r="F30" s="38">
        <v>30</v>
      </c>
      <c r="G30" s="45">
        <v>2</v>
      </c>
      <c r="H30" s="38">
        <v>16</v>
      </c>
      <c r="I30" s="40">
        <v>22</v>
      </c>
      <c r="J30" s="41"/>
      <c r="K30" s="38">
        <v>2</v>
      </c>
      <c r="L30" s="40">
        <v>4</v>
      </c>
      <c r="M30" s="42">
        <v>2</v>
      </c>
      <c r="N30" s="42">
        <v>4</v>
      </c>
      <c r="O30" s="42">
        <v>35</v>
      </c>
      <c r="P30" s="42">
        <v>6</v>
      </c>
    </row>
    <row r="35" spans="1:12" ht="15.75" thickBot="1">
      <c r="D35" s="94" t="s">
        <v>54</v>
      </c>
      <c r="E35" s="95"/>
      <c r="F35" s="96"/>
      <c r="G35" s="97" t="s">
        <v>59</v>
      </c>
      <c r="H35" s="95"/>
      <c r="I35" s="96"/>
      <c r="J35" s="90" t="s">
        <v>62</v>
      </c>
      <c r="K35" s="91"/>
      <c r="L35" s="21"/>
    </row>
    <row r="36" spans="1:12" ht="16.5" thickTop="1" thickBot="1">
      <c r="A36" s="1" t="s">
        <v>0</v>
      </c>
      <c r="B36" s="2" t="s">
        <v>1</v>
      </c>
      <c r="C36" s="2" t="s">
        <v>2</v>
      </c>
      <c r="D36" s="2" t="s">
        <v>53</v>
      </c>
      <c r="E36" s="7" t="s">
        <v>38</v>
      </c>
      <c r="F36" s="17" t="s">
        <v>55</v>
      </c>
      <c r="G36" s="1" t="s">
        <v>53</v>
      </c>
      <c r="H36" s="7" t="s">
        <v>38</v>
      </c>
      <c r="I36" s="17" t="s">
        <v>55</v>
      </c>
      <c r="J36" s="15" t="s">
        <v>63</v>
      </c>
      <c r="K36" s="15" t="s">
        <v>64</v>
      </c>
      <c r="L36" s="17" t="s">
        <v>38</v>
      </c>
    </row>
    <row r="37" spans="1:12" ht="15.75" thickTop="1">
      <c r="A37" s="3">
        <v>1</v>
      </c>
      <c r="B37" s="3" t="s">
        <v>3</v>
      </c>
      <c r="C37" s="3" t="s">
        <v>4</v>
      </c>
      <c r="D37" s="5">
        <v>3260</v>
      </c>
      <c r="E37" s="22">
        <v>2</v>
      </c>
      <c r="F37" s="18" t="s">
        <v>56</v>
      </c>
      <c r="G37" s="5">
        <v>2620</v>
      </c>
      <c r="H37" s="20">
        <v>11</v>
      </c>
      <c r="I37" s="5" t="s">
        <v>57</v>
      </c>
      <c r="J37" s="20">
        <f t="shared" ref="J37:J44" si="0">(D37+G37)</f>
        <v>5880</v>
      </c>
      <c r="K37" s="20">
        <f>(H37+E37)</f>
        <v>13</v>
      </c>
      <c r="L37" s="20">
        <v>9</v>
      </c>
    </row>
    <row r="38" spans="1:12">
      <c r="A38" s="4">
        <v>2</v>
      </c>
      <c r="B38" s="4" t="s">
        <v>5</v>
      </c>
      <c r="C38" s="4" t="s">
        <v>4</v>
      </c>
      <c r="D38" s="5">
        <v>1710</v>
      </c>
      <c r="E38" s="20">
        <v>12</v>
      </c>
      <c r="F38" s="18" t="s">
        <v>57</v>
      </c>
      <c r="G38" s="5">
        <v>1280</v>
      </c>
      <c r="H38" s="20">
        <v>8</v>
      </c>
      <c r="I38" s="5" t="s">
        <v>56</v>
      </c>
      <c r="J38" s="20">
        <f t="shared" si="0"/>
        <v>2990</v>
      </c>
      <c r="K38" s="20">
        <v>20</v>
      </c>
      <c r="L38" s="20">
        <v>23</v>
      </c>
    </row>
    <row r="39" spans="1:12">
      <c r="A39" s="5">
        <v>3</v>
      </c>
      <c r="B39" s="5" t="s">
        <v>6</v>
      </c>
      <c r="C39" s="5" t="s">
        <v>7</v>
      </c>
      <c r="D39" s="5">
        <v>680</v>
      </c>
      <c r="E39" s="20">
        <v>12</v>
      </c>
      <c r="F39" s="18" t="s">
        <v>56</v>
      </c>
      <c r="G39" s="5">
        <v>850</v>
      </c>
      <c r="H39" s="20">
        <v>14</v>
      </c>
      <c r="I39" s="5" t="s">
        <v>57</v>
      </c>
      <c r="J39" s="20">
        <f t="shared" si="0"/>
        <v>1530</v>
      </c>
      <c r="K39" s="20">
        <f>(12+14)</f>
        <v>26</v>
      </c>
      <c r="L39" s="20">
        <v>27</v>
      </c>
    </row>
    <row r="40" spans="1:12">
      <c r="A40" s="4">
        <v>4</v>
      </c>
      <c r="B40" s="4" t="s">
        <v>8</v>
      </c>
      <c r="C40" s="4" t="s">
        <v>9</v>
      </c>
      <c r="D40" s="5">
        <v>1810</v>
      </c>
      <c r="E40" s="20">
        <v>4</v>
      </c>
      <c r="F40" s="18" t="s">
        <v>56</v>
      </c>
      <c r="G40" s="5">
        <v>2690</v>
      </c>
      <c r="H40" s="20">
        <v>5</v>
      </c>
      <c r="I40" s="5" t="s">
        <v>56</v>
      </c>
      <c r="J40" s="20">
        <f t="shared" si="0"/>
        <v>4500</v>
      </c>
      <c r="K40" s="20">
        <v>9</v>
      </c>
      <c r="L40" s="20">
        <v>7</v>
      </c>
    </row>
    <row r="41" spans="1:12">
      <c r="A41" s="5">
        <v>5</v>
      </c>
      <c r="B41" s="5" t="s">
        <v>10</v>
      </c>
      <c r="C41" s="5" t="s">
        <v>11</v>
      </c>
      <c r="D41" s="5">
        <v>4360</v>
      </c>
      <c r="E41" s="20">
        <v>11</v>
      </c>
      <c r="F41" s="18" t="s">
        <v>57</v>
      </c>
      <c r="G41" s="5">
        <v>920</v>
      </c>
      <c r="H41" s="20">
        <v>11</v>
      </c>
      <c r="I41" s="5" t="s">
        <v>56</v>
      </c>
      <c r="J41" s="20">
        <f t="shared" si="0"/>
        <v>5280</v>
      </c>
      <c r="K41" s="20">
        <v>22</v>
      </c>
      <c r="L41" s="20">
        <v>25</v>
      </c>
    </row>
    <row r="42" spans="1:12">
      <c r="A42" s="4">
        <v>6</v>
      </c>
      <c r="B42" s="4" t="s">
        <v>12</v>
      </c>
      <c r="C42" s="4" t="s">
        <v>11</v>
      </c>
      <c r="D42" s="5">
        <v>12490</v>
      </c>
      <c r="E42" s="22">
        <v>2</v>
      </c>
      <c r="F42" s="18" t="s">
        <v>57</v>
      </c>
      <c r="G42" s="5">
        <v>13860</v>
      </c>
      <c r="H42" s="22">
        <v>1</v>
      </c>
      <c r="I42" s="5" t="s">
        <v>57</v>
      </c>
      <c r="J42" s="20">
        <f t="shared" si="0"/>
        <v>26350</v>
      </c>
      <c r="K42" s="20">
        <v>3</v>
      </c>
      <c r="L42" s="22">
        <v>1</v>
      </c>
    </row>
    <row r="43" spans="1:12">
      <c r="A43" s="5">
        <v>7</v>
      </c>
      <c r="B43" s="5" t="s">
        <v>13</v>
      </c>
      <c r="C43" s="5" t="s">
        <v>4</v>
      </c>
      <c r="D43" s="5">
        <v>6520</v>
      </c>
      <c r="E43" s="20">
        <v>8</v>
      </c>
      <c r="F43" s="18" t="s">
        <v>57</v>
      </c>
      <c r="G43" s="5">
        <v>3110</v>
      </c>
      <c r="H43" s="20">
        <v>9</v>
      </c>
      <c r="I43" s="5" t="s">
        <v>57</v>
      </c>
      <c r="J43" s="20">
        <f t="shared" si="0"/>
        <v>9630</v>
      </c>
      <c r="K43" s="20">
        <v>17</v>
      </c>
      <c r="L43" s="20">
        <v>17</v>
      </c>
    </row>
    <row r="44" spans="1:12">
      <c r="A44" s="4">
        <v>8</v>
      </c>
      <c r="B44" s="4" t="s">
        <v>14</v>
      </c>
      <c r="C44" s="4" t="s">
        <v>15</v>
      </c>
      <c r="D44" s="5">
        <v>11820</v>
      </c>
      <c r="E44" s="22">
        <v>3</v>
      </c>
      <c r="F44" s="18" t="s">
        <v>57</v>
      </c>
      <c r="G44" s="5">
        <v>9010</v>
      </c>
      <c r="H44" s="20">
        <v>5</v>
      </c>
      <c r="I44" s="5" t="s">
        <v>57</v>
      </c>
      <c r="J44" s="20">
        <f t="shared" si="0"/>
        <v>20830</v>
      </c>
      <c r="K44" s="20">
        <v>8</v>
      </c>
      <c r="L44" s="20">
        <v>5</v>
      </c>
    </row>
    <row r="45" spans="1:12">
      <c r="A45" s="5">
        <v>9</v>
      </c>
      <c r="B45" s="5" t="s">
        <v>16</v>
      </c>
      <c r="C45" s="5" t="s">
        <v>7</v>
      </c>
      <c r="D45" s="5">
        <v>720</v>
      </c>
      <c r="E45" s="20">
        <v>11</v>
      </c>
      <c r="F45" s="18" t="s">
        <v>56</v>
      </c>
      <c r="G45" s="5">
        <v>5210</v>
      </c>
      <c r="H45" s="20">
        <v>7</v>
      </c>
      <c r="I45" s="5" t="s">
        <v>57</v>
      </c>
      <c r="J45" s="20">
        <f t="shared" ref="J45:J63" si="1">(G45+D45)</f>
        <v>5930</v>
      </c>
      <c r="K45" s="20">
        <v>18</v>
      </c>
      <c r="L45" s="20">
        <v>19</v>
      </c>
    </row>
    <row r="46" spans="1:12">
      <c r="A46" s="4">
        <v>10</v>
      </c>
      <c r="B46" s="4" t="s">
        <v>17</v>
      </c>
      <c r="C46" s="4" t="s">
        <v>7</v>
      </c>
      <c r="D46" s="5">
        <v>4650</v>
      </c>
      <c r="E46" s="20">
        <v>10</v>
      </c>
      <c r="F46" s="18" t="s">
        <v>57</v>
      </c>
      <c r="G46" s="5">
        <v>770</v>
      </c>
      <c r="H46" s="20">
        <v>12</v>
      </c>
      <c r="I46" s="5" t="s">
        <v>56</v>
      </c>
      <c r="J46" s="20">
        <f t="shared" si="1"/>
        <v>5420</v>
      </c>
      <c r="K46" s="20">
        <v>22</v>
      </c>
      <c r="L46" s="20">
        <v>24</v>
      </c>
    </row>
    <row r="47" spans="1:12">
      <c r="A47" s="5">
        <v>11</v>
      </c>
      <c r="B47" s="5" t="s">
        <v>18</v>
      </c>
      <c r="C47" s="5" t="s">
        <v>19</v>
      </c>
      <c r="D47" s="5">
        <v>0</v>
      </c>
      <c r="E47" s="20">
        <v>14</v>
      </c>
      <c r="F47" s="18" t="s">
        <v>57</v>
      </c>
      <c r="G47" s="5">
        <v>9100</v>
      </c>
      <c r="H47" s="20">
        <v>4</v>
      </c>
      <c r="I47" s="5" t="s">
        <v>57</v>
      </c>
      <c r="J47" s="20">
        <f t="shared" si="1"/>
        <v>9100</v>
      </c>
      <c r="K47" s="20">
        <v>18</v>
      </c>
      <c r="L47" s="20">
        <v>18</v>
      </c>
    </row>
    <row r="48" spans="1:12">
      <c r="A48" s="4">
        <v>12</v>
      </c>
      <c r="B48" s="4" t="s">
        <v>20</v>
      </c>
      <c r="C48" s="4" t="s">
        <v>21</v>
      </c>
      <c r="D48" s="5">
        <v>4570</v>
      </c>
      <c r="E48" s="22">
        <v>1</v>
      </c>
      <c r="F48" s="18" t="s">
        <v>56</v>
      </c>
      <c r="G48" s="5">
        <v>10850</v>
      </c>
      <c r="H48" s="22">
        <v>2</v>
      </c>
      <c r="I48" s="5" t="s">
        <v>57</v>
      </c>
      <c r="J48" s="20">
        <f t="shared" si="1"/>
        <v>15420</v>
      </c>
      <c r="K48" s="20">
        <v>3</v>
      </c>
      <c r="L48" s="22">
        <v>2</v>
      </c>
    </row>
    <row r="49" spans="1:12">
      <c r="A49" s="5">
        <v>13</v>
      </c>
      <c r="B49" s="5" t="s">
        <v>22</v>
      </c>
      <c r="C49" s="5" t="s">
        <v>23</v>
      </c>
      <c r="D49" s="5">
        <v>850</v>
      </c>
      <c r="E49" s="20">
        <v>10</v>
      </c>
      <c r="F49" s="18" t="s">
        <v>56</v>
      </c>
      <c r="G49" s="5">
        <v>4890</v>
      </c>
      <c r="H49" s="20">
        <v>8</v>
      </c>
      <c r="I49" s="5" t="s">
        <v>57</v>
      </c>
      <c r="J49" s="20">
        <f t="shared" si="1"/>
        <v>5740</v>
      </c>
      <c r="K49" s="20">
        <v>18</v>
      </c>
      <c r="L49" s="20">
        <v>20</v>
      </c>
    </row>
    <row r="50" spans="1:12">
      <c r="A50" s="4">
        <v>14</v>
      </c>
      <c r="B50" s="4" t="s">
        <v>24</v>
      </c>
      <c r="C50" s="4" t="s">
        <v>19</v>
      </c>
      <c r="D50" s="5">
        <v>1660</v>
      </c>
      <c r="E50" s="20">
        <v>13</v>
      </c>
      <c r="F50" s="18" t="s">
        <v>57</v>
      </c>
      <c r="G50" s="5">
        <v>760</v>
      </c>
      <c r="H50" s="20">
        <v>13</v>
      </c>
      <c r="I50" s="5" t="s">
        <v>56</v>
      </c>
      <c r="J50" s="20">
        <f t="shared" si="1"/>
        <v>2420</v>
      </c>
      <c r="K50" s="20">
        <v>26</v>
      </c>
      <c r="L50" s="20">
        <v>26</v>
      </c>
    </row>
    <row r="51" spans="1:12">
      <c r="A51" s="5">
        <v>15</v>
      </c>
      <c r="B51" s="5" t="s">
        <v>26</v>
      </c>
      <c r="C51" s="5" t="s">
        <v>15</v>
      </c>
      <c r="D51" s="5">
        <v>680</v>
      </c>
      <c r="E51" s="20">
        <v>12</v>
      </c>
      <c r="F51" s="18" t="s">
        <v>56</v>
      </c>
      <c r="G51" s="5">
        <v>4910</v>
      </c>
      <c r="H51" s="22">
        <v>3</v>
      </c>
      <c r="I51" s="5" t="s">
        <v>56</v>
      </c>
      <c r="J51" s="20">
        <f t="shared" si="1"/>
        <v>5590</v>
      </c>
      <c r="K51" s="20">
        <v>15</v>
      </c>
      <c r="L51" s="20">
        <v>15</v>
      </c>
    </row>
    <row r="52" spans="1:12">
      <c r="A52" s="4">
        <v>16</v>
      </c>
      <c r="B52" s="4" t="s">
        <v>58</v>
      </c>
      <c r="C52" s="4" t="s">
        <v>19</v>
      </c>
      <c r="D52" s="5">
        <v>2670</v>
      </c>
      <c r="E52" s="22">
        <v>3</v>
      </c>
      <c r="F52" s="18" t="s">
        <v>56</v>
      </c>
      <c r="G52" s="5">
        <v>6880</v>
      </c>
      <c r="H52" s="22">
        <v>1</v>
      </c>
      <c r="I52" s="5" t="s">
        <v>56</v>
      </c>
      <c r="J52" s="20">
        <f t="shared" si="1"/>
        <v>9550</v>
      </c>
      <c r="K52" s="20">
        <v>4</v>
      </c>
      <c r="L52" s="20">
        <v>4</v>
      </c>
    </row>
    <row r="53" spans="1:12">
      <c r="A53" s="5">
        <v>17</v>
      </c>
      <c r="B53" s="5" t="s">
        <v>28</v>
      </c>
      <c r="C53" s="5" t="s">
        <v>19</v>
      </c>
      <c r="D53" s="5">
        <v>1530</v>
      </c>
      <c r="E53" s="20">
        <v>5</v>
      </c>
      <c r="F53" s="18" t="s">
        <v>56</v>
      </c>
      <c r="G53" s="5">
        <v>1520</v>
      </c>
      <c r="H53" s="20">
        <v>13</v>
      </c>
      <c r="I53" s="5" t="s">
        <v>57</v>
      </c>
      <c r="J53" s="20">
        <f t="shared" si="1"/>
        <v>3050</v>
      </c>
      <c r="K53" s="20">
        <v>18</v>
      </c>
      <c r="L53" s="20">
        <v>21</v>
      </c>
    </row>
    <row r="54" spans="1:12">
      <c r="A54" s="4">
        <v>18</v>
      </c>
      <c r="B54" s="4" t="s">
        <v>29</v>
      </c>
      <c r="C54" s="4" t="s">
        <v>21</v>
      </c>
      <c r="D54" s="5">
        <v>5880</v>
      </c>
      <c r="E54" s="20">
        <v>9</v>
      </c>
      <c r="F54" s="18" t="s">
        <v>57</v>
      </c>
      <c r="G54" s="5">
        <v>1890</v>
      </c>
      <c r="H54" s="20">
        <v>6</v>
      </c>
      <c r="I54" s="5" t="s">
        <v>56</v>
      </c>
      <c r="J54" s="20">
        <f t="shared" si="1"/>
        <v>7770</v>
      </c>
      <c r="K54" s="20">
        <v>15</v>
      </c>
      <c r="L54" s="20">
        <v>14</v>
      </c>
    </row>
    <row r="55" spans="1:12">
      <c r="A55" s="5">
        <v>19</v>
      </c>
      <c r="B55" s="5" t="s">
        <v>30</v>
      </c>
      <c r="C55" s="5" t="s">
        <v>11</v>
      </c>
      <c r="D55" s="5">
        <v>1380</v>
      </c>
      <c r="E55" s="20">
        <v>6</v>
      </c>
      <c r="F55" s="18" t="s">
        <v>56</v>
      </c>
      <c r="G55" s="5">
        <v>930</v>
      </c>
      <c r="H55" s="20">
        <v>10</v>
      </c>
      <c r="I55" s="5" t="s">
        <v>56</v>
      </c>
      <c r="J55" s="20">
        <f t="shared" si="1"/>
        <v>2310</v>
      </c>
      <c r="K55" s="20">
        <v>16</v>
      </c>
      <c r="L55" s="20">
        <v>16</v>
      </c>
    </row>
    <row r="56" spans="1:12">
      <c r="A56" s="4">
        <v>20</v>
      </c>
      <c r="B56" s="4" t="s">
        <v>40</v>
      </c>
      <c r="C56" s="4" t="s">
        <v>31</v>
      </c>
      <c r="D56" s="5">
        <v>1010</v>
      </c>
      <c r="E56" s="20">
        <v>8</v>
      </c>
      <c r="F56" s="18" t="s">
        <v>56</v>
      </c>
      <c r="G56" s="5">
        <v>2160</v>
      </c>
      <c r="H56" s="20">
        <v>12</v>
      </c>
      <c r="I56" s="5" t="s">
        <v>57</v>
      </c>
      <c r="J56" s="20">
        <f t="shared" si="1"/>
        <v>3170</v>
      </c>
      <c r="K56" s="20">
        <v>20</v>
      </c>
      <c r="L56" s="20">
        <v>22</v>
      </c>
    </row>
    <row r="57" spans="1:12">
      <c r="A57" s="5">
        <v>21</v>
      </c>
      <c r="B57" s="5" t="s">
        <v>42</v>
      </c>
      <c r="C57" s="5" t="s">
        <v>19</v>
      </c>
      <c r="D57" s="5">
        <v>6790</v>
      </c>
      <c r="E57" s="20">
        <v>7</v>
      </c>
      <c r="F57" s="18" t="s">
        <v>57</v>
      </c>
      <c r="G57" s="5">
        <v>1450</v>
      </c>
      <c r="H57" s="20">
        <v>7</v>
      </c>
      <c r="I57" s="5" t="s">
        <v>56</v>
      </c>
      <c r="J57" s="20">
        <f t="shared" si="1"/>
        <v>8240</v>
      </c>
      <c r="K57" s="20">
        <v>14</v>
      </c>
      <c r="L57" s="20">
        <v>13</v>
      </c>
    </row>
    <row r="58" spans="1:12">
      <c r="A58" s="4">
        <v>22</v>
      </c>
      <c r="B58" s="4" t="s">
        <v>32</v>
      </c>
      <c r="C58" s="4" t="s">
        <v>21</v>
      </c>
      <c r="D58" s="5">
        <v>11310</v>
      </c>
      <c r="E58" s="20">
        <v>4</v>
      </c>
      <c r="F58" s="18" t="s">
        <v>57</v>
      </c>
      <c r="G58" s="5">
        <v>3010</v>
      </c>
      <c r="H58" s="20">
        <v>10</v>
      </c>
      <c r="I58" s="5" t="s">
        <v>57</v>
      </c>
      <c r="J58" s="20">
        <f t="shared" si="1"/>
        <v>14320</v>
      </c>
      <c r="K58" s="20">
        <v>14</v>
      </c>
      <c r="L58" s="20">
        <v>11</v>
      </c>
    </row>
    <row r="59" spans="1:12">
      <c r="A59" s="5">
        <v>23</v>
      </c>
      <c r="B59" s="5" t="s">
        <v>33</v>
      </c>
      <c r="C59" s="5" t="s">
        <v>21</v>
      </c>
      <c r="D59" s="5">
        <v>6860</v>
      </c>
      <c r="E59" s="20">
        <v>6</v>
      </c>
      <c r="F59" s="18" t="s">
        <v>57</v>
      </c>
      <c r="G59" s="5">
        <v>5760</v>
      </c>
      <c r="H59" s="20">
        <v>6</v>
      </c>
      <c r="I59" s="5" t="s">
        <v>57</v>
      </c>
      <c r="J59" s="20">
        <f t="shared" si="1"/>
        <v>12620</v>
      </c>
      <c r="K59" s="20">
        <v>12</v>
      </c>
      <c r="L59" s="20">
        <v>8</v>
      </c>
    </row>
    <row r="60" spans="1:12">
      <c r="A60" s="4">
        <v>24</v>
      </c>
      <c r="B60" s="4" t="s">
        <v>34</v>
      </c>
      <c r="C60" s="4" t="s">
        <v>15</v>
      </c>
      <c r="D60" s="5">
        <v>21950</v>
      </c>
      <c r="E60" s="22">
        <v>1</v>
      </c>
      <c r="F60" s="18" t="s">
        <v>57</v>
      </c>
      <c r="G60" s="5">
        <v>9130</v>
      </c>
      <c r="H60" s="22">
        <v>3</v>
      </c>
      <c r="I60" s="5" t="s">
        <v>57</v>
      </c>
      <c r="J60" s="20">
        <f t="shared" si="1"/>
        <v>31080</v>
      </c>
      <c r="K60" s="20">
        <v>4</v>
      </c>
      <c r="L60" s="22">
        <v>3</v>
      </c>
    </row>
    <row r="61" spans="1:12">
      <c r="A61" s="6">
        <v>25</v>
      </c>
      <c r="B61" s="6" t="s">
        <v>41</v>
      </c>
      <c r="C61" s="6" t="s">
        <v>15</v>
      </c>
      <c r="D61" s="5">
        <v>960</v>
      </c>
      <c r="E61" s="20">
        <v>9</v>
      </c>
      <c r="F61" s="18" t="s">
        <v>56</v>
      </c>
      <c r="G61" s="5">
        <v>4850</v>
      </c>
      <c r="H61" s="20">
        <v>4</v>
      </c>
      <c r="I61" s="5" t="s">
        <v>56</v>
      </c>
      <c r="J61" s="20">
        <f t="shared" si="1"/>
        <v>5810</v>
      </c>
      <c r="K61" s="20">
        <v>13</v>
      </c>
      <c r="L61" s="20">
        <v>10</v>
      </c>
    </row>
    <row r="62" spans="1:12">
      <c r="A62" s="4">
        <v>26</v>
      </c>
      <c r="B62" s="4" t="s">
        <v>35</v>
      </c>
      <c r="C62" s="4" t="s">
        <v>15</v>
      </c>
      <c r="D62" s="5">
        <v>11170</v>
      </c>
      <c r="E62" s="20">
        <v>5</v>
      </c>
      <c r="F62" s="18" t="s">
        <v>57</v>
      </c>
      <c r="G62" s="5">
        <v>1270</v>
      </c>
      <c r="H62" s="20">
        <v>9</v>
      </c>
      <c r="I62" s="5" t="s">
        <v>56</v>
      </c>
      <c r="J62" s="20">
        <f t="shared" si="1"/>
        <v>12440</v>
      </c>
      <c r="K62" s="20">
        <v>14</v>
      </c>
      <c r="L62" s="20">
        <v>12</v>
      </c>
    </row>
    <row r="63" spans="1:12">
      <c r="A63" s="5">
        <v>27</v>
      </c>
      <c r="B63" s="5" t="s">
        <v>36</v>
      </c>
      <c r="C63" s="5" t="s">
        <v>15</v>
      </c>
      <c r="D63" s="5">
        <v>1110</v>
      </c>
      <c r="E63" s="20">
        <v>7</v>
      </c>
      <c r="F63" s="18" t="s">
        <v>56</v>
      </c>
      <c r="G63" s="5">
        <v>5980</v>
      </c>
      <c r="H63" s="22">
        <v>2</v>
      </c>
      <c r="I63" s="5" t="s">
        <v>56</v>
      </c>
      <c r="J63" s="20">
        <f t="shared" si="1"/>
        <v>7090</v>
      </c>
      <c r="K63" s="20">
        <v>9</v>
      </c>
      <c r="L63" s="20">
        <v>6</v>
      </c>
    </row>
    <row r="69" spans="2:8" ht="15.75" thickBot="1">
      <c r="E69" s="92" t="s">
        <v>60</v>
      </c>
      <c r="F69" s="93"/>
      <c r="G69" s="88" t="s">
        <v>52</v>
      </c>
      <c r="H69" s="89"/>
    </row>
    <row r="70" spans="2:8" ht="16.5" thickTop="1" thickBot="1">
      <c r="B70" s="1" t="s">
        <v>0</v>
      </c>
      <c r="C70" s="2" t="s">
        <v>1</v>
      </c>
      <c r="D70" s="2" t="s">
        <v>2</v>
      </c>
      <c r="E70" s="13" t="s">
        <v>44</v>
      </c>
      <c r="F70" s="13" t="s">
        <v>45</v>
      </c>
      <c r="G70" s="13" t="s">
        <v>44</v>
      </c>
      <c r="H70" s="13" t="s">
        <v>45</v>
      </c>
    </row>
    <row r="71" spans="2:8" ht="15.75" thickTop="1">
      <c r="B71" s="3">
        <v>1</v>
      </c>
      <c r="C71" s="3" t="s">
        <v>3</v>
      </c>
      <c r="D71" s="3" t="s">
        <v>4</v>
      </c>
      <c r="E71" s="5">
        <v>0</v>
      </c>
      <c r="F71" s="5">
        <v>24</v>
      </c>
      <c r="G71" s="5">
        <v>44</v>
      </c>
      <c r="H71" s="5">
        <v>4</v>
      </c>
    </row>
    <row r="72" spans="2:8">
      <c r="B72" s="4">
        <v>2</v>
      </c>
      <c r="C72" s="4" t="s">
        <v>5</v>
      </c>
      <c r="D72" s="4" t="s">
        <v>4</v>
      </c>
      <c r="E72" s="5">
        <v>2</v>
      </c>
      <c r="F72" s="5">
        <v>5</v>
      </c>
      <c r="G72" s="5">
        <v>12</v>
      </c>
      <c r="H72" s="5">
        <v>18</v>
      </c>
    </row>
    <row r="73" spans="2:8">
      <c r="B73" s="5">
        <v>3</v>
      </c>
      <c r="C73" s="5" t="s">
        <v>6</v>
      </c>
      <c r="D73" s="5" t="s">
        <v>7</v>
      </c>
      <c r="E73" s="5">
        <v>1</v>
      </c>
      <c r="F73" s="5">
        <v>12</v>
      </c>
      <c r="G73" s="5">
        <v>33</v>
      </c>
      <c r="H73" s="5">
        <v>7</v>
      </c>
    </row>
    <row r="74" spans="2:8">
      <c r="B74" s="4">
        <v>4</v>
      </c>
      <c r="C74" s="4" t="s">
        <v>8</v>
      </c>
      <c r="D74" s="4" t="s">
        <v>9</v>
      </c>
      <c r="E74" s="5">
        <v>1</v>
      </c>
      <c r="F74" s="5">
        <v>12</v>
      </c>
      <c r="G74" s="5">
        <v>27</v>
      </c>
      <c r="H74" s="5">
        <v>9</v>
      </c>
    </row>
    <row r="75" spans="2:8">
      <c r="B75" s="5">
        <v>5</v>
      </c>
      <c r="C75" s="5" t="s">
        <v>10</v>
      </c>
      <c r="D75" s="5" t="s">
        <v>11</v>
      </c>
      <c r="E75" s="5">
        <v>2</v>
      </c>
      <c r="F75" s="5">
        <v>5</v>
      </c>
      <c r="G75" s="5">
        <v>10</v>
      </c>
      <c r="H75" s="5">
        <v>19</v>
      </c>
    </row>
    <row r="76" spans="2:8">
      <c r="B76" s="4">
        <v>6</v>
      </c>
      <c r="C76" s="4" t="s">
        <v>12</v>
      </c>
      <c r="D76" s="4" t="s">
        <v>11</v>
      </c>
      <c r="E76" s="5">
        <v>1</v>
      </c>
      <c r="F76" s="5">
        <v>12</v>
      </c>
      <c r="G76" s="5">
        <v>0</v>
      </c>
      <c r="H76" s="5">
        <v>23</v>
      </c>
    </row>
    <row r="77" spans="2:8">
      <c r="B77" s="5">
        <v>7</v>
      </c>
      <c r="C77" s="5" t="s">
        <v>13</v>
      </c>
      <c r="D77" s="5" t="s">
        <v>4</v>
      </c>
      <c r="E77" s="5">
        <v>2</v>
      </c>
      <c r="F77" s="5">
        <v>5</v>
      </c>
      <c r="G77" s="5">
        <v>17</v>
      </c>
      <c r="H77" s="5">
        <v>15</v>
      </c>
    </row>
    <row r="78" spans="2:8">
      <c r="B78" s="4">
        <v>8</v>
      </c>
      <c r="C78" s="4" t="s">
        <v>14</v>
      </c>
      <c r="D78" s="4" t="s">
        <v>15</v>
      </c>
      <c r="E78" s="5">
        <v>2</v>
      </c>
      <c r="F78" s="5">
        <v>5</v>
      </c>
      <c r="G78" s="5">
        <v>64</v>
      </c>
      <c r="H78" s="14">
        <v>2</v>
      </c>
    </row>
    <row r="79" spans="2:8">
      <c r="B79" s="5">
        <v>9</v>
      </c>
      <c r="C79" s="5" t="s">
        <v>16</v>
      </c>
      <c r="D79" s="5" t="s">
        <v>7</v>
      </c>
      <c r="E79" s="5">
        <v>1</v>
      </c>
      <c r="F79" s="5">
        <v>12</v>
      </c>
      <c r="G79" s="5">
        <v>19</v>
      </c>
      <c r="H79" s="5">
        <v>13</v>
      </c>
    </row>
    <row r="80" spans="2:8">
      <c r="B80" s="4">
        <v>10</v>
      </c>
      <c r="C80" s="4" t="s">
        <v>17</v>
      </c>
      <c r="D80" s="4" t="s">
        <v>7</v>
      </c>
      <c r="E80" s="5">
        <v>1</v>
      </c>
      <c r="F80" s="5">
        <v>12</v>
      </c>
      <c r="G80" s="5">
        <v>15</v>
      </c>
      <c r="H80" s="5">
        <v>16</v>
      </c>
    </row>
    <row r="81" spans="2:8">
      <c r="B81" s="5">
        <v>11</v>
      </c>
      <c r="C81" s="5" t="s">
        <v>18</v>
      </c>
      <c r="D81" s="5" t="s">
        <v>19</v>
      </c>
      <c r="E81" s="5">
        <v>1</v>
      </c>
      <c r="F81" s="5">
        <v>12</v>
      </c>
      <c r="G81" s="5">
        <v>99</v>
      </c>
      <c r="H81" s="14">
        <v>1</v>
      </c>
    </row>
    <row r="82" spans="2:8">
      <c r="B82" s="4">
        <v>12</v>
      </c>
      <c r="C82" s="4" t="s">
        <v>20</v>
      </c>
      <c r="D82" s="4" t="s">
        <v>21</v>
      </c>
      <c r="E82" s="5">
        <v>0</v>
      </c>
      <c r="F82" s="5">
        <v>24</v>
      </c>
      <c r="G82" s="5">
        <v>8</v>
      </c>
      <c r="H82" s="5">
        <v>20</v>
      </c>
    </row>
    <row r="83" spans="2:8">
      <c r="B83" s="5">
        <v>13</v>
      </c>
      <c r="C83" s="5" t="s">
        <v>22</v>
      </c>
      <c r="D83" s="5" t="s">
        <v>23</v>
      </c>
      <c r="E83" s="5">
        <v>1</v>
      </c>
      <c r="F83" s="5">
        <v>12</v>
      </c>
      <c r="G83" s="5">
        <v>0</v>
      </c>
      <c r="H83" s="5">
        <v>23</v>
      </c>
    </row>
    <row r="84" spans="2:8">
      <c r="B84" s="4">
        <v>14</v>
      </c>
      <c r="C84" s="4" t="s">
        <v>24</v>
      </c>
      <c r="D84" s="4" t="s">
        <v>25</v>
      </c>
      <c r="E84" s="5">
        <v>1</v>
      </c>
      <c r="F84" s="5">
        <v>12</v>
      </c>
      <c r="G84" s="5">
        <v>18</v>
      </c>
      <c r="H84" s="5">
        <v>14</v>
      </c>
    </row>
    <row r="85" spans="2:8">
      <c r="B85" s="5">
        <v>15</v>
      </c>
      <c r="C85" s="5" t="s">
        <v>26</v>
      </c>
      <c r="D85" s="5" t="s">
        <v>15</v>
      </c>
      <c r="E85" s="5">
        <v>1</v>
      </c>
      <c r="F85" s="5">
        <v>12</v>
      </c>
      <c r="G85" s="5">
        <v>52</v>
      </c>
      <c r="H85" s="14">
        <v>3</v>
      </c>
    </row>
    <row r="86" spans="2:8">
      <c r="B86" s="4">
        <v>16</v>
      </c>
      <c r="C86" s="4" t="s">
        <v>27</v>
      </c>
      <c r="D86" s="4" t="s">
        <v>19</v>
      </c>
      <c r="E86" s="5">
        <v>2</v>
      </c>
      <c r="F86" s="5">
        <v>5</v>
      </c>
      <c r="G86" s="5">
        <v>21</v>
      </c>
      <c r="H86" s="5">
        <v>12</v>
      </c>
    </row>
    <row r="87" spans="2:8">
      <c r="B87" s="5">
        <v>17</v>
      </c>
      <c r="C87" s="5" t="s">
        <v>28</v>
      </c>
      <c r="D87" s="5" t="s">
        <v>19</v>
      </c>
      <c r="E87" s="5">
        <v>1</v>
      </c>
      <c r="F87" s="5">
        <v>12</v>
      </c>
      <c r="G87" s="5">
        <v>0</v>
      </c>
      <c r="H87" s="5">
        <v>23</v>
      </c>
    </row>
    <row r="88" spans="2:8">
      <c r="B88" s="4">
        <v>18</v>
      </c>
      <c r="C88" s="4" t="s">
        <v>29</v>
      </c>
      <c r="D88" s="4" t="s">
        <v>21</v>
      </c>
      <c r="E88" s="5">
        <v>2</v>
      </c>
      <c r="F88" s="14">
        <v>2</v>
      </c>
      <c r="G88" s="5">
        <v>0</v>
      </c>
      <c r="H88" s="5">
        <v>23</v>
      </c>
    </row>
    <row r="89" spans="2:8">
      <c r="B89" s="5">
        <v>19</v>
      </c>
      <c r="C89" s="5" t="s">
        <v>30</v>
      </c>
      <c r="D89" s="5" t="s">
        <v>11</v>
      </c>
      <c r="E89" s="5">
        <v>2</v>
      </c>
      <c r="F89" s="14">
        <v>3</v>
      </c>
      <c r="G89" s="5">
        <v>8</v>
      </c>
      <c r="H89" s="5">
        <v>20</v>
      </c>
    </row>
    <row r="90" spans="2:8">
      <c r="B90" s="4">
        <v>20</v>
      </c>
      <c r="C90" s="4" t="s">
        <v>65</v>
      </c>
      <c r="D90" s="4" t="s">
        <v>31</v>
      </c>
      <c r="E90" s="5">
        <v>0</v>
      </c>
      <c r="F90" s="5">
        <v>24</v>
      </c>
      <c r="G90" s="5">
        <v>8</v>
      </c>
      <c r="H90" s="5">
        <v>20</v>
      </c>
    </row>
    <row r="91" spans="2:8">
      <c r="B91" s="5">
        <v>21</v>
      </c>
      <c r="C91" s="5" t="s">
        <v>42</v>
      </c>
      <c r="D91" s="5" t="s">
        <v>19</v>
      </c>
      <c r="E91" s="5">
        <v>2</v>
      </c>
      <c r="F91" s="5">
        <v>5</v>
      </c>
      <c r="G91" s="5">
        <v>24</v>
      </c>
      <c r="H91" s="5">
        <v>11</v>
      </c>
    </row>
    <row r="92" spans="2:8">
      <c r="B92" s="4">
        <v>22</v>
      </c>
      <c r="C92" s="4" t="s">
        <v>32</v>
      </c>
      <c r="D92" s="4" t="s">
        <v>21</v>
      </c>
      <c r="E92" s="5">
        <v>0</v>
      </c>
      <c r="F92" s="5">
        <v>24</v>
      </c>
      <c r="G92" s="5">
        <v>39</v>
      </c>
      <c r="H92" s="5">
        <v>5</v>
      </c>
    </row>
    <row r="93" spans="2:8">
      <c r="B93" s="5">
        <v>23</v>
      </c>
      <c r="C93" s="5" t="s">
        <v>33</v>
      </c>
      <c r="D93" s="5" t="s">
        <v>21</v>
      </c>
      <c r="E93" s="5">
        <v>2</v>
      </c>
      <c r="F93" s="14">
        <v>1</v>
      </c>
      <c r="G93" s="5">
        <v>0</v>
      </c>
      <c r="H93" s="5">
        <v>23</v>
      </c>
    </row>
    <row r="94" spans="2:8">
      <c r="B94" s="4">
        <v>24</v>
      </c>
      <c r="C94" s="4" t="s">
        <v>34</v>
      </c>
      <c r="D94" s="4" t="s">
        <v>15</v>
      </c>
      <c r="E94" s="5">
        <v>1</v>
      </c>
      <c r="F94" s="5">
        <v>12</v>
      </c>
      <c r="G94" s="5">
        <v>15</v>
      </c>
      <c r="H94" s="5">
        <v>15</v>
      </c>
    </row>
    <row r="95" spans="2:8">
      <c r="B95" s="6">
        <v>25</v>
      </c>
      <c r="C95" s="6" t="s">
        <v>41</v>
      </c>
      <c r="D95" s="6" t="s">
        <v>15</v>
      </c>
      <c r="E95" s="5">
        <v>1</v>
      </c>
      <c r="F95" s="5">
        <v>12</v>
      </c>
      <c r="G95" s="5">
        <v>27</v>
      </c>
      <c r="H95" s="5">
        <v>9</v>
      </c>
    </row>
    <row r="96" spans="2:8">
      <c r="B96" s="4">
        <v>26</v>
      </c>
      <c r="C96" s="4" t="s">
        <v>35</v>
      </c>
      <c r="D96" s="4" t="s">
        <v>15</v>
      </c>
      <c r="E96" s="5">
        <v>2</v>
      </c>
      <c r="F96" s="5">
        <v>5</v>
      </c>
      <c r="G96" s="5">
        <v>31</v>
      </c>
      <c r="H96" s="5">
        <v>8</v>
      </c>
    </row>
    <row r="97" spans="2:8">
      <c r="B97" s="5">
        <v>27</v>
      </c>
      <c r="C97" s="5" t="s">
        <v>36</v>
      </c>
      <c r="D97" s="5" t="s">
        <v>15</v>
      </c>
      <c r="E97" s="5">
        <v>2</v>
      </c>
      <c r="F97" s="5">
        <v>4</v>
      </c>
      <c r="G97" s="5">
        <v>35</v>
      </c>
      <c r="H97" s="5">
        <v>6</v>
      </c>
    </row>
  </sheetData>
  <mergeCells count="11">
    <mergeCell ref="E69:F69"/>
    <mergeCell ref="D35:F35"/>
    <mergeCell ref="G35:I35"/>
    <mergeCell ref="D2:E2"/>
    <mergeCell ref="F2:G2"/>
    <mergeCell ref="H2:I2"/>
    <mergeCell ref="M2:N2"/>
    <mergeCell ref="O2:P2"/>
    <mergeCell ref="K2:L2"/>
    <mergeCell ref="G69:H69"/>
    <mergeCell ref="J35:K35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13"/>
  <sheetViews>
    <sheetView workbookViewId="0">
      <selection activeCell="F30" sqref="F30"/>
    </sheetView>
  </sheetViews>
  <sheetFormatPr defaultRowHeight="15"/>
  <cols>
    <col min="3" max="3" width="10.5703125" customWidth="1"/>
    <col min="11" max="11" width="14.140625" customWidth="1"/>
  </cols>
  <sheetData>
    <row r="1" spans="2:12">
      <c r="B1" s="12" t="s">
        <v>51</v>
      </c>
      <c r="C1" s="12"/>
      <c r="D1" s="12"/>
      <c r="E1" s="12"/>
      <c r="F1" s="12"/>
    </row>
    <row r="2" spans="2:12" ht="15.75" thickBot="1"/>
    <row r="3" spans="2:12" ht="16.5" thickTop="1" thickBot="1">
      <c r="B3" s="2" t="s">
        <v>50</v>
      </c>
      <c r="C3" s="94" t="s">
        <v>37</v>
      </c>
      <c r="D3" s="102"/>
      <c r="E3" s="97" t="s">
        <v>39</v>
      </c>
      <c r="F3" s="102"/>
      <c r="G3" s="103" t="s">
        <v>43</v>
      </c>
      <c r="H3" s="104"/>
      <c r="I3" s="97" t="s">
        <v>46</v>
      </c>
      <c r="J3" s="96"/>
      <c r="K3" s="105" t="s">
        <v>52</v>
      </c>
      <c r="L3" s="106"/>
    </row>
    <row r="4" spans="2:12" ht="16.5" thickTop="1" thickBot="1">
      <c r="B4" s="16"/>
      <c r="C4" s="2" t="s">
        <v>53</v>
      </c>
      <c r="D4" s="7" t="s">
        <v>38</v>
      </c>
      <c r="E4" s="9" t="s">
        <v>53</v>
      </c>
      <c r="F4" s="8" t="s">
        <v>38</v>
      </c>
      <c r="G4" s="10" t="s">
        <v>44</v>
      </c>
      <c r="H4" s="11" t="s">
        <v>45</v>
      </c>
      <c r="I4" s="10" t="s">
        <v>44</v>
      </c>
      <c r="J4" s="11" t="s">
        <v>45</v>
      </c>
      <c r="K4" s="13" t="s">
        <v>61</v>
      </c>
      <c r="L4" s="13" t="s">
        <v>45</v>
      </c>
    </row>
    <row r="5" spans="2:12" ht="15.75" thickTop="1">
      <c r="B5" s="3" t="s">
        <v>4</v>
      </c>
      <c r="C5" s="5"/>
      <c r="D5" s="5"/>
      <c r="E5" s="5"/>
      <c r="F5" s="5"/>
      <c r="G5" s="5"/>
      <c r="H5" s="5"/>
      <c r="I5" s="5"/>
      <c r="J5" s="5"/>
      <c r="K5" s="5"/>
      <c r="L5" s="5"/>
    </row>
    <row r="6" spans="2:12">
      <c r="B6" s="4" t="s">
        <v>7</v>
      </c>
      <c r="C6" s="5"/>
      <c r="D6" s="5"/>
      <c r="E6" s="5"/>
      <c r="F6" s="5"/>
      <c r="G6" s="5"/>
      <c r="H6" s="5"/>
      <c r="I6" s="5"/>
      <c r="J6" s="5"/>
      <c r="K6" s="5"/>
      <c r="L6" s="5"/>
    </row>
    <row r="7" spans="2:12">
      <c r="B7" s="5" t="s">
        <v>11</v>
      </c>
      <c r="C7" s="5"/>
      <c r="D7" s="5"/>
      <c r="E7" s="5"/>
      <c r="F7" s="5"/>
      <c r="G7" s="5"/>
      <c r="H7" s="5"/>
      <c r="I7" s="5"/>
      <c r="J7" s="5"/>
      <c r="K7" s="5"/>
      <c r="L7" s="5"/>
    </row>
    <row r="8" spans="2:12">
      <c r="B8" s="4" t="s">
        <v>15</v>
      </c>
      <c r="C8" s="5"/>
      <c r="D8" s="5"/>
      <c r="E8" s="5"/>
      <c r="F8" s="5"/>
      <c r="G8" s="5"/>
      <c r="H8" s="5"/>
      <c r="I8" s="5"/>
      <c r="J8" s="5"/>
      <c r="K8" s="5"/>
      <c r="L8" s="5"/>
    </row>
    <row r="9" spans="2:12">
      <c r="B9" s="5" t="s">
        <v>19</v>
      </c>
      <c r="C9" s="5"/>
      <c r="D9" s="5"/>
      <c r="E9" s="5"/>
      <c r="F9" s="5"/>
      <c r="G9" s="5"/>
      <c r="H9" s="5"/>
      <c r="I9" s="5"/>
      <c r="J9" s="5"/>
      <c r="K9" s="5"/>
      <c r="L9" s="5"/>
    </row>
    <row r="10" spans="2:12">
      <c r="B10" s="4" t="s">
        <v>21</v>
      </c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2:12">
      <c r="B11" s="19" t="s">
        <v>31</v>
      </c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2:12">
      <c r="B12" s="6"/>
    </row>
    <row r="13" spans="2:12">
      <c r="B13" s="6"/>
    </row>
  </sheetData>
  <mergeCells count="5">
    <mergeCell ref="C3:D3"/>
    <mergeCell ref="E3:F3"/>
    <mergeCell ref="G3:H3"/>
    <mergeCell ref="I3:J3"/>
    <mergeCell ref="K3:L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4"/>
  <sheetViews>
    <sheetView tabSelected="1" workbookViewId="0">
      <selection activeCell="B1" sqref="B1"/>
    </sheetView>
  </sheetViews>
  <sheetFormatPr defaultRowHeight="15"/>
  <cols>
    <col min="2" max="2" width="16.28515625" customWidth="1"/>
    <col min="4" max="4" width="13.5703125" customWidth="1"/>
    <col min="7" max="7" width="11.28515625" customWidth="1"/>
    <col min="8" max="8" width="6" customWidth="1"/>
    <col min="9" max="9" width="7.140625" customWidth="1"/>
    <col min="10" max="10" width="15" customWidth="1"/>
    <col min="11" max="11" width="7.140625" customWidth="1"/>
    <col min="12" max="12" width="6.42578125" customWidth="1"/>
    <col min="13" max="13" width="6.5703125" customWidth="1"/>
    <col min="14" max="14" width="6.28515625" hidden="1" customWidth="1"/>
    <col min="15" max="15" width="6.42578125" customWidth="1"/>
    <col min="16" max="16" width="6.7109375" customWidth="1"/>
  </cols>
  <sheetData>
    <row r="1" spans="1:16" ht="15.75" thickBot="1">
      <c r="A1" s="31"/>
      <c r="B1" s="31"/>
      <c r="C1" s="31"/>
      <c r="D1" s="98" t="s">
        <v>37</v>
      </c>
      <c r="E1" s="99"/>
      <c r="F1" s="100" t="s">
        <v>39</v>
      </c>
      <c r="G1" s="99"/>
      <c r="H1" s="86" t="s">
        <v>43</v>
      </c>
      <c r="I1" s="110"/>
      <c r="J1" s="86" t="s">
        <v>46</v>
      </c>
      <c r="K1" s="110"/>
      <c r="L1" s="109" t="s">
        <v>60</v>
      </c>
      <c r="M1" s="82"/>
      <c r="N1" s="33"/>
      <c r="O1" s="107" t="s">
        <v>52</v>
      </c>
      <c r="P1" s="108"/>
    </row>
    <row r="2" spans="1:16" ht="16.5" thickTop="1" thickBot="1">
      <c r="A2" s="34" t="s">
        <v>0</v>
      </c>
      <c r="B2" s="35" t="s">
        <v>1</v>
      </c>
      <c r="C2" s="23" t="s">
        <v>2</v>
      </c>
      <c r="D2" s="23" t="s">
        <v>53</v>
      </c>
      <c r="E2" s="24" t="s">
        <v>38</v>
      </c>
      <c r="F2" s="25" t="s">
        <v>53</v>
      </c>
      <c r="G2" s="26" t="s">
        <v>38</v>
      </c>
      <c r="H2" s="27" t="s">
        <v>44</v>
      </c>
      <c r="I2" s="28" t="s">
        <v>45</v>
      </c>
      <c r="J2" s="27" t="s">
        <v>44</v>
      </c>
      <c r="K2" s="28" t="s">
        <v>45</v>
      </c>
      <c r="L2" s="30" t="s">
        <v>44</v>
      </c>
      <c r="M2" s="28" t="s">
        <v>45</v>
      </c>
      <c r="N2" s="69"/>
      <c r="O2" s="30" t="s">
        <v>44</v>
      </c>
      <c r="P2" s="30" t="s">
        <v>45</v>
      </c>
    </row>
    <row r="3" spans="1:16" ht="15.75" thickTop="1">
      <c r="A3" s="36">
        <v>1</v>
      </c>
      <c r="B3" s="36" t="s">
        <v>3</v>
      </c>
      <c r="C3" s="36" t="s">
        <v>4</v>
      </c>
      <c r="D3" s="36">
        <v>26</v>
      </c>
      <c r="E3" s="37">
        <v>4</v>
      </c>
      <c r="F3" s="38">
        <v>22</v>
      </c>
      <c r="G3" s="39">
        <v>8</v>
      </c>
      <c r="H3" s="38">
        <v>14</v>
      </c>
      <c r="I3" s="40">
        <v>25</v>
      </c>
      <c r="J3" s="38">
        <v>0</v>
      </c>
      <c r="K3" s="40">
        <v>20</v>
      </c>
      <c r="L3" s="42">
        <v>0</v>
      </c>
      <c r="M3" s="40">
        <v>24</v>
      </c>
      <c r="N3" s="70"/>
      <c r="O3" s="68">
        <v>44</v>
      </c>
      <c r="P3" s="71">
        <v>4</v>
      </c>
    </row>
    <row r="4" spans="1:16">
      <c r="A4" s="43">
        <v>2</v>
      </c>
      <c r="B4" s="43" t="s">
        <v>5</v>
      </c>
      <c r="C4" s="43" t="s">
        <v>4</v>
      </c>
      <c r="D4" s="43">
        <v>24</v>
      </c>
      <c r="E4" s="44">
        <v>9</v>
      </c>
      <c r="F4" s="38">
        <v>12</v>
      </c>
      <c r="G4" s="39">
        <v>17</v>
      </c>
      <c r="H4" s="38">
        <v>14</v>
      </c>
      <c r="I4" s="40">
        <v>25</v>
      </c>
      <c r="J4" s="38">
        <v>2</v>
      </c>
      <c r="K4" s="40">
        <v>4</v>
      </c>
      <c r="L4" s="42">
        <v>2</v>
      </c>
      <c r="M4" s="40">
        <v>5</v>
      </c>
      <c r="N4" s="70"/>
      <c r="O4" s="68">
        <v>12</v>
      </c>
      <c r="P4" s="71">
        <v>18</v>
      </c>
    </row>
    <row r="5" spans="1:16">
      <c r="A5" s="42">
        <v>3</v>
      </c>
      <c r="B5" s="42" t="s">
        <v>6</v>
      </c>
      <c r="C5" s="42" t="s">
        <v>7</v>
      </c>
      <c r="D5" s="42">
        <v>26</v>
      </c>
      <c r="E5" s="39">
        <v>4</v>
      </c>
      <c r="F5" s="38">
        <v>28</v>
      </c>
      <c r="G5" s="45">
        <v>3</v>
      </c>
      <c r="H5" s="38">
        <v>22</v>
      </c>
      <c r="I5" s="40">
        <v>10</v>
      </c>
      <c r="J5" s="46" t="s">
        <v>47</v>
      </c>
      <c r="K5" s="47">
        <v>1</v>
      </c>
      <c r="L5" s="42">
        <v>1</v>
      </c>
      <c r="M5" s="40">
        <v>12</v>
      </c>
      <c r="N5" s="70"/>
      <c r="O5" s="68">
        <v>33</v>
      </c>
      <c r="P5" s="71">
        <v>7</v>
      </c>
    </row>
    <row r="6" spans="1:16">
      <c r="A6" s="43">
        <v>4</v>
      </c>
      <c r="B6" s="43" t="s">
        <v>8</v>
      </c>
      <c r="C6" s="43" t="s">
        <v>9</v>
      </c>
      <c r="D6" s="43">
        <v>30</v>
      </c>
      <c r="E6" s="45">
        <v>1</v>
      </c>
      <c r="F6" s="38">
        <v>12</v>
      </c>
      <c r="G6" s="39">
        <v>17</v>
      </c>
      <c r="H6" s="38">
        <v>20</v>
      </c>
      <c r="I6" s="40">
        <v>15</v>
      </c>
      <c r="J6" s="38">
        <v>0</v>
      </c>
      <c r="K6" s="40">
        <v>20</v>
      </c>
      <c r="L6" s="42">
        <v>1</v>
      </c>
      <c r="M6" s="40">
        <v>12</v>
      </c>
      <c r="N6" s="70"/>
      <c r="O6" s="68">
        <v>27</v>
      </c>
      <c r="P6" s="71">
        <v>9</v>
      </c>
    </row>
    <row r="7" spans="1:16">
      <c r="A7" s="42">
        <v>5</v>
      </c>
      <c r="B7" s="42" t="s">
        <v>10</v>
      </c>
      <c r="C7" s="42" t="s">
        <v>11</v>
      </c>
      <c r="D7" s="42">
        <v>16</v>
      </c>
      <c r="E7" s="39">
        <v>20</v>
      </c>
      <c r="F7" s="38">
        <v>8</v>
      </c>
      <c r="G7" s="39">
        <v>23</v>
      </c>
      <c r="H7" s="38">
        <v>16</v>
      </c>
      <c r="I7" s="40">
        <v>22</v>
      </c>
      <c r="J7" s="38">
        <v>1</v>
      </c>
      <c r="K7" s="40">
        <v>14</v>
      </c>
      <c r="L7" s="42">
        <v>2</v>
      </c>
      <c r="M7" s="40">
        <v>5</v>
      </c>
      <c r="N7" s="70"/>
      <c r="O7" s="68">
        <v>10</v>
      </c>
      <c r="P7" s="71">
        <v>19</v>
      </c>
    </row>
    <row r="8" spans="1:16">
      <c r="A8" s="43">
        <v>6</v>
      </c>
      <c r="B8" s="43" t="s">
        <v>12</v>
      </c>
      <c r="C8" s="43" t="s">
        <v>11</v>
      </c>
      <c r="D8" s="43">
        <v>22</v>
      </c>
      <c r="E8" s="44">
        <v>14</v>
      </c>
      <c r="F8" s="38">
        <v>10</v>
      </c>
      <c r="G8" s="39">
        <v>20</v>
      </c>
      <c r="H8" s="38">
        <v>18</v>
      </c>
      <c r="I8" s="40">
        <v>18</v>
      </c>
      <c r="J8" s="38">
        <v>2</v>
      </c>
      <c r="K8" s="40">
        <v>4</v>
      </c>
      <c r="L8" s="42">
        <v>1</v>
      </c>
      <c r="M8" s="40">
        <v>12</v>
      </c>
      <c r="N8" s="70"/>
      <c r="O8" s="68">
        <v>0</v>
      </c>
      <c r="P8" s="71">
        <v>23</v>
      </c>
    </row>
    <row r="9" spans="1:16">
      <c r="A9" s="42">
        <v>7</v>
      </c>
      <c r="B9" s="42" t="s">
        <v>13</v>
      </c>
      <c r="C9" s="42" t="s">
        <v>4</v>
      </c>
      <c r="D9" s="42">
        <v>16</v>
      </c>
      <c r="E9" s="39">
        <v>20</v>
      </c>
      <c r="F9" s="38">
        <v>32</v>
      </c>
      <c r="G9" s="45">
        <v>1</v>
      </c>
      <c r="H9" s="38">
        <v>20</v>
      </c>
      <c r="I9" s="40">
        <v>15</v>
      </c>
      <c r="J9" s="38">
        <v>1</v>
      </c>
      <c r="K9" s="40">
        <v>14</v>
      </c>
      <c r="L9" s="42">
        <v>2</v>
      </c>
      <c r="M9" s="40">
        <v>5</v>
      </c>
      <c r="N9" s="70"/>
      <c r="O9" s="68">
        <v>17</v>
      </c>
      <c r="P9" s="71">
        <v>15</v>
      </c>
    </row>
    <row r="10" spans="1:16">
      <c r="A10" s="43">
        <v>8</v>
      </c>
      <c r="B10" s="43" t="s">
        <v>14</v>
      </c>
      <c r="C10" s="43" t="s">
        <v>15</v>
      </c>
      <c r="D10" s="43">
        <v>22</v>
      </c>
      <c r="E10" s="44">
        <v>14</v>
      </c>
      <c r="F10" s="38">
        <v>16</v>
      </c>
      <c r="G10" s="39">
        <v>14</v>
      </c>
      <c r="H10" s="38">
        <v>22</v>
      </c>
      <c r="I10" s="40">
        <v>10</v>
      </c>
      <c r="J10" s="38">
        <v>1</v>
      </c>
      <c r="K10" s="40">
        <v>14</v>
      </c>
      <c r="L10" s="42">
        <v>2</v>
      </c>
      <c r="M10" s="40">
        <v>5</v>
      </c>
      <c r="N10" s="70"/>
      <c r="O10" s="68">
        <v>64</v>
      </c>
      <c r="P10" s="72">
        <v>2</v>
      </c>
    </row>
    <row r="11" spans="1:16">
      <c r="A11" s="42">
        <v>9</v>
      </c>
      <c r="B11" s="42" t="s">
        <v>16</v>
      </c>
      <c r="C11" s="42" t="s">
        <v>7</v>
      </c>
      <c r="D11" s="42">
        <v>24</v>
      </c>
      <c r="E11" s="39">
        <v>9</v>
      </c>
      <c r="F11" s="38">
        <v>20</v>
      </c>
      <c r="G11" s="39">
        <v>11</v>
      </c>
      <c r="H11" s="38">
        <v>24</v>
      </c>
      <c r="I11" s="40">
        <v>8</v>
      </c>
      <c r="J11" s="38" t="s">
        <v>48</v>
      </c>
      <c r="K11" s="47">
        <v>2</v>
      </c>
      <c r="L11" s="42">
        <v>1</v>
      </c>
      <c r="M11" s="40">
        <v>12</v>
      </c>
      <c r="N11" s="70"/>
      <c r="O11" s="68">
        <v>19</v>
      </c>
      <c r="P11" s="71">
        <v>13</v>
      </c>
    </row>
    <row r="12" spans="1:16">
      <c r="A12" s="43">
        <v>10</v>
      </c>
      <c r="B12" s="43" t="s">
        <v>17</v>
      </c>
      <c r="C12" s="43" t="s">
        <v>7</v>
      </c>
      <c r="D12" s="43">
        <v>16</v>
      </c>
      <c r="E12" s="44">
        <v>20</v>
      </c>
      <c r="F12" s="38">
        <v>10</v>
      </c>
      <c r="G12" s="39">
        <v>20</v>
      </c>
      <c r="H12" s="38">
        <v>18</v>
      </c>
      <c r="I12" s="40">
        <v>18</v>
      </c>
      <c r="J12" s="38" t="s">
        <v>49</v>
      </c>
      <c r="K12" s="47">
        <v>3</v>
      </c>
      <c r="L12" s="42">
        <v>1</v>
      </c>
      <c r="M12" s="40">
        <v>12</v>
      </c>
      <c r="N12" s="70"/>
      <c r="O12" s="68">
        <v>15</v>
      </c>
      <c r="P12" s="71">
        <v>16</v>
      </c>
    </row>
    <row r="13" spans="1:16">
      <c r="A13" s="42">
        <v>11</v>
      </c>
      <c r="B13" s="42" t="s">
        <v>18</v>
      </c>
      <c r="C13" s="42" t="s">
        <v>19</v>
      </c>
      <c r="D13" s="42">
        <v>28</v>
      </c>
      <c r="E13" s="45">
        <v>3</v>
      </c>
      <c r="F13" s="38">
        <v>0</v>
      </c>
      <c r="G13" s="39">
        <v>27</v>
      </c>
      <c r="H13" s="38">
        <v>32</v>
      </c>
      <c r="I13" s="47">
        <v>1</v>
      </c>
      <c r="J13" s="38">
        <v>2</v>
      </c>
      <c r="K13" s="40">
        <v>4</v>
      </c>
      <c r="L13" s="42">
        <v>1</v>
      </c>
      <c r="M13" s="40">
        <v>12</v>
      </c>
      <c r="N13" s="70"/>
      <c r="O13" s="68">
        <v>99</v>
      </c>
      <c r="P13" s="72">
        <v>1</v>
      </c>
    </row>
    <row r="14" spans="1:16">
      <c r="A14" s="43">
        <v>12</v>
      </c>
      <c r="B14" s="43" t="s">
        <v>20</v>
      </c>
      <c r="C14" s="43" t="s">
        <v>21</v>
      </c>
      <c r="D14" s="43">
        <v>26</v>
      </c>
      <c r="E14" s="44">
        <v>4</v>
      </c>
      <c r="F14" s="38">
        <v>26</v>
      </c>
      <c r="G14" s="39">
        <v>5</v>
      </c>
      <c r="H14" s="38">
        <v>14</v>
      </c>
      <c r="I14" s="40">
        <v>25</v>
      </c>
      <c r="J14" s="38">
        <v>0</v>
      </c>
      <c r="K14" s="40">
        <v>20</v>
      </c>
      <c r="L14" s="42">
        <v>0</v>
      </c>
      <c r="M14" s="40">
        <v>24</v>
      </c>
      <c r="N14" s="70"/>
      <c r="O14" s="68">
        <v>8</v>
      </c>
      <c r="P14" s="71">
        <v>20</v>
      </c>
    </row>
    <row r="15" spans="1:16">
      <c r="A15" s="42">
        <v>13</v>
      </c>
      <c r="B15" s="42" t="s">
        <v>22</v>
      </c>
      <c r="C15" s="42" t="s">
        <v>23</v>
      </c>
      <c r="D15" s="42">
        <v>18</v>
      </c>
      <c r="E15" s="39">
        <v>18</v>
      </c>
      <c r="F15" s="38">
        <v>14</v>
      </c>
      <c r="G15" s="39">
        <v>15</v>
      </c>
      <c r="H15" s="38">
        <v>18</v>
      </c>
      <c r="I15" s="40">
        <v>18</v>
      </c>
      <c r="J15" s="38">
        <v>0</v>
      </c>
      <c r="K15" s="40">
        <v>20</v>
      </c>
      <c r="L15" s="42">
        <v>1</v>
      </c>
      <c r="M15" s="40">
        <v>12</v>
      </c>
      <c r="N15" s="70"/>
      <c r="O15" s="68">
        <v>0</v>
      </c>
      <c r="P15" s="71">
        <v>23</v>
      </c>
    </row>
    <row r="16" spans="1:16">
      <c r="A16" s="43">
        <v>14</v>
      </c>
      <c r="B16" s="43" t="s">
        <v>24</v>
      </c>
      <c r="C16" s="43" t="s">
        <v>25</v>
      </c>
      <c r="D16" s="43">
        <v>14</v>
      </c>
      <c r="E16" s="44">
        <v>24</v>
      </c>
      <c r="F16" s="38">
        <v>10</v>
      </c>
      <c r="G16" s="39">
        <v>20</v>
      </c>
      <c r="H16" s="38">
        <v>30</v>
      </c>
      <c r="I16" s="47">
        <v>2</v>
      </c>
      <c r="J16" s="38">
        <v>2</v>
      </c>
      <c r="K16" s="40">
        <v>4</v>
      </c>
      <c r="L16" s="42">
        <v>1</v>
      </c>
      <c r="M16" s="40">
        <v>12</v>
      </c>
      <c r="N16" s="70"/>
      <c r="O16" s="68">
        <v>18</v>
      </c>
      <c r="P16" s="71">
        <v>14</v>
      </c>
    </row>
    <row r="17" spans="1:16">
      <c r="A17" s="42">
        <v>15</v>
      </c>
      <c r="B17" s="42" t="s">
        <v>26</v>
      </c>
      <c r="C17" s="42" t="s">
        <v>15</v>
      </c>
      <c r="D17" s="42">
        <v>26</v>
      </c>
      <c r="E17" s="39">
        <v>4</v>
      </c>
      <c r="F17" s="38">
        <v>22</v>
      </c>
      <c r="G17" s="39">
        <v>8</v>
      </c>
      <c r="H17" s="38">
        <v>26</v>
      </c>
      <c r="I17" s="40">
        <v>4</v>
      </c>
      <c r="J17" s="38">
        <v>2</v>
      </c>
      <c r="K17" s="40">
        <v>4</v>
      </c>
      <c r="L17" s="42">
        <v>1</v>
      </c>
      <c r="M17" s="40">
        <v>12</v>
      </c>
      <c r="N17" s="70"/>
      <c r="O17" s="68">
        <v>52</v>
      </c>
      <c r="P17" s="72">
        <v>3</v>
      </c>
    </row>
    <row r="18" spans="1:16">
      <c r="A18" s="43">
        <v>16</v>
      </c>
      <c r="B18" s="43" t="s">
        <v>27</v>
      </c>
      <c r="C18" s="43" t="s">
        <v>19</v>
      </c>
      <c r="D18" s="43">
        <v>20</v>
      </c>
      <c r="E18" s="44">
        <v>16</v>
      </c>
      <c r="F18" s="38">
        <v>14</v>
      </c>
      <c r="G18" s="50">
        <v>15</v>
      </c>
      <c r="H18" s="38">
        <v>22</v>
      </c>
      <c r="I18" s="40">
        <v>10</v>
      </c>
      <c r="J18" s="38">
        <v>0</v>
      </c>
      <c r="K18" s="40">
        <v>20</v>
      </c>
      <c r="L18" s="42">
        <v>2</v>
      </c>
      <c r="M18" s="40">
        <v>5</v>
      </c>
      <c r="N18" s="70"/>
      <c r="O18" s="68">
        <v>21</v>
      </c>
      <c r="P18" s="71">
        <v>12</v>
      </c>
    </row>
    <row r="19" spans="1:16">
      <c r="A19" s="42">
        <v>17</v>
      </c>
      <c r="B19" s="42" t="s">
        <v>28</v>
      </c>
      <c r="C19" s="42" t="s">
        <v>19</v>
      </c>
      <c r="D19" s="42">
        <v>24</v>
      </c>
      <c r="E19" s="39">
        <v>9</v>
      </c>
      <c r="F19" s="38">
        <v>4</v>
      </c>
      <c r="G19" s="39">
        <v>24</v>
      </c>
      <c r="H19" s="38">
        <v>26</v>
      </c>
      <c r="I19" s="40">
        <v>4</v>
      </c>
      <c r="J19" s="38">
        <v>1</v>
      </c>
      <c r="K19" s="40">
        <v>14</v>
      </c>
      <c r="L19" s="42">
        <v>1</v>
      </c>
      <c r="M19" s="40">
        <v>12</v>
      </c>
      <c r="N19" s="70"/>
      <c r="O19" s="68">
        <v>0</v>
      </c>
      <c r="P19" s="71">
        <v>23</v>
      </c>
    </row>
    <row r="20" spans="1:16">
      <c r="A20" s="43">
        <v>18</v>
      </c>
      <c r="B20" s="43" t="s">
        <v>29</v>
      </c>
      <c r="C20" s="43" t="s">
        <v>21</v>
      </c>
      <c r="D20" s="43">
        <v>20</v>
      </c>
      <c r="E20" s="44">
        <v>16</v>
      </c>
      <c r="F20" s="38">
        <v>18</v>
      </c>
      <c r="G20" s="39">
        <v>13</v>
      </c>
      <c r="H20" s="38">
        <v>24</v>
      </c>
      <c r="I20" s="40">
        <v>8</v>
      </c>
      <c r="J20" s="38">
        <v>2</v>
      </c>
      <c r="K20" s="40">
        <v>4</v>
      </c>
      <c r="L20" s="42">
        <v>2</v>
      </c>
      <c r="M20" s="47">
        <v>2</v>
      </c>
      <c r="N20" s="70"/>
      <c r="O20" s="68">
        <v>0</v>
      </c>
      <c r="P20" s="71">
        <v>23</v>
      </c>
    </row>
    <row r="21" spans="1:16">
      <c r="A21" s="42">
        <v>19</v>
      </c>
      <c r="B21" s="42" t="s">
        <v>30</v>
      </c>
      <c r="C21" s="42" t="s">
        <v>11</v>
      </c>
      <c r="D21" s="42">
        <v>24</v>
      </c>
      <c r="E21" s="39">
        <v>9</v>
      </c>
      <c r="F21" s="38">
        <v>12</v>
      </c>
      <c r="G21" s="39">
        <v>17</v>
      </c>
      <c r="H21" s="38">
        <v>18</v>
      </c>
      <c r="I21" s="40">
        <v>18</v>
      </c>
      <c r="J21" s="38">
        <v>0</v>
      </c>
      <c r="K21" s="40">
        <v>20</v>
      </c>
      <c r="L21" s="42">
        <v>2</v>
      </c>
      <c r="M21" s="47">
        <v>3</v>
      </c>
      <c r="N21" s="70"/>
      <c r="O21" s="68">
        <v>8</v>
      </c>
      <c r="P21" s="71">
        <v>20</v>
      </c>
    </row>
    <row r="22" spans="1:16">
      <c r="A22" s="43">
        <v>20</v>
      </c>
      <c r="B22" s="43" t="s">
        <v>40</v>
      </c>
      <c r="C22" s="43" t="s">
        <v>31</v>
      </c>
      <c r="D22" s="43">
        <v>6</v>
      </c>
      <c r="E22" s="44">
        <v>27</v>
      </c>
      <c r="F22" s="38">
        <v>2</v>
      </c>
      <c r="G22" s="39">
        <v>26</v>
      </c>
      <c r="H22" s="38">
        <v>20</v>
      </c>
      <c r="I22" s="40">
        <v>15</v>
      </c>
      <c r="J22" s="38">
        <v>0</v>
      </c>
      <c r="K22" s="40">
        <v>20</v>
      </c>
      <c r="L22" s="42">
        <v>0</v>
      </c>
      <c r="M22" s="40">
        <v>24</v>
      </c>
      <c r="N22" s="70"/>
      <c r="O22" s="68">
        <v>8</v>
      </c>
      <c r="P22" s="71">
        <v>20</v>
      </c>
    </row>
    <row r="23" spans="1:16">
      <c r="A23" s="42">
        <v>21</v>
      </c>
      <c r="B23" s="42" t="s">
        <v>42</v>
      </c>
      <c r="C23" s="42" t="s">
        <v>19</v>
      </c>
      <c r="D23" s="42">
        <v>16</v>
      </c>
      <c r="E23" s="39">
        <v>20</v>
      </c>
      <c r="F23" s="38">
        <v>4</v>
      </c>
      <c r="G23" s="39">
        <v>24</v>
      </c>
      <c r="H23" s="38">
        <v>16</v>
      </c>
      <c r="I23" s="40">
        <v>22</v>
      </c>
      <c r="J23" s="38">
        <v>0</v>
      </c>
      <c r="K23" s="40">
        <v>20</v>
      </c>
      <c r="L23" s="42">
        <v>2</v>
      </c>
      <c r="M23" s="40">
        <v>5</v>
      </c>
      <c r="N23" s="70"/>
      <c r="O23" s="68">
        <v>24</v>
      </c>
      <c r="P23" s="71">
        <v>11</v>
      </c>
    </row>
    <row r="24" spans="1:16">
      <c r="A24" s="43">
        <v>22</v>
      </c>
      <c r="B24" s="43" t="s">
        <v>32</v>
      </c>
      <c r="C24" s="43" t="s">
        <v>21</v>
      </c>
      <c r="D24" s="43">
        <v>18</v>
      </c>
      <c r="E24" s="44">
        <v>18</v>
      </c>
      <c r="F24" s="38">
        <v>28</v>
      </c>
      <c r="G24" s="51">
        <v>4</v>
      </c>
      <c r="H24" s="38">
        <v>22</v>
      </c>
      <c r="I24" s="40">
        <v>10</v>
      </c>
      <c r="J24" s="38">
        <v>2</v>
      </c>
      <c r="K24" s="40">
        <v>4</v>
      </c>
      <c r="L24" s="42">
        <v>0</v>
      </c>
      <c r="M24" s="40">
        <v>24</v>
      </c>
      <c r="N24" s="70"/>
      <c r="O24" s="68">
        <v>39</v>
      </c>
      <c r="P24" s="71">
        <v>5</v>
      </c>
    </row>
    <row r="25" spans="1:16">
      <c r="A25" s="42">
        <v>23</v>
      </c>
      <c r="B25" s="42" t="s">
        <v>33</v>
      </c>
      <c r="C25" s="42" t="s">
        <v>21</v>
      </c>
      <c r="D25" s="42">
        <v>26</v>
      </c>
      <c r="E25" s="39">
        <v>4</v>
      </c>
      <c r="F25" s="38">
        <v>20</v>
      </c>
      <c r="G25" s="39">
        <v>11</v>
      </c>
      <c r="H25" s="38">
        <v>26</v>
      </c>
      <c r="I25" s="40">
        <v>4</v>
      </c>
      <c r="J25" s="38">
        <v>1</v>
      </c>
      <c r="K25" s="40">
        <v>14</v>
      </c>
      <c r="L25" s="42">
        <v>2</v>
      </c>
      <c r="M25" s="47">
        <v>1</v>
      </c>
      <c r="N25" s="70"/>
      <c r="O25" s="68">
        <v>0</v>
      </c>
      <c r="P25" s="71">
        <v>23</v>
      </c>
    </row>
    <row r="26" spans="1:16">
      <c r="A26" s="43">
        <v>24</v>
      </c>
      <c r="B26" s="43" t="s">
        <v>34</v>
      </c>
      <c r="C26" s="43" t="s">
        <v>15</v>
      </c>
      <c r="D26" s="43">
        <v>8</v>
      </c>
      <c r="E26" s="44">
        <v>26</v>
      </c>
      <c r="F26" s="38">
        <v>26</v>
      </c>
      <c r="G26" s="39">
        <v>5</v>
      </c>
      <c r="H26" s="38">
        <v>28</v>
      </c>
      <c r="I26" s="47">
        <v>3</v>
      </c>
      <c r="J26" s="38">
        <v>2</v>
      </c>
      <c r="K26" s="40">
        <v>4</v>
      </c>
      <c r="L26" s="42">
        <v>1</v>
      </c>
      <c r="M26" s="40">
        <v>12</v>
      </c>
      <c r="N26" s="70"/>
      <c r="O26" s="68">
        <v>15</v>
      </c>
      <c r="P26" s="71">
        <v>15</v>
      </c>
    </row>
    <row r="27" spans="1:16">
      <c r="A27" s="52">
        <v>25</v>
      </c>
      <c r="B27" s="52" t="s">
        <v>41</v>
      </c>
      <c r="C27" s="52" t="s">
        <v>15</v>
      </c>
      <c r="D27" s="52">
        <v>30</v>
      </c>
      <c r="E27" s="45">
        <v>2</v>
      </c>
      <c r="F27" s="38">
        <v>22</v>
      </c>
      <c r="G27" s="39">
        <v>8</v>
      </c>
      <c r="H27" s="38">
        <v>26</v>
      </c>
      <c r="I27" s="40">
        <v>4</v>
      </c>
      <c r="J27" s="38">
        <v>2</v>
      </c>
      <c r="K27" s="40">
        <v>4</v>
      </c>
      <c r="L27" s="42">
        <v>1</v>
      </c>
      <c r="M27" s="40">
        <v>12</v>
      </c>
      <c r="N27" s="70"/>
      <c r="O27" s="68">
        <v>27</v>
      </c>
      <c r="P27" s="71">
        <v>9</v>
      </c>
    </row>
    <row r="28" spans="1:16">
      <c r="A28" s="43">
        <v>26</v>
      </c>
      <c r="B28" s="43" t="s">
        <v>35</v>
      </c>
      <c r="C28" s="43" t="s">
        <v>15</v>
      </c>
      <c r="D28" s="43">
        <v>10</v>
      </c>
      <c r="E28" s="44">
        <v>25</v>
      </c>
      <c r="F28" s="38">
        <v>24</v>
      </c>
      <c r="G28" s="39">
        <v>7</v>
      </c>
      <c r="H28" s="38">
        <v>22</v>
      </c>
      <c r="I28" s="40">
        <v>10</v>
      </c>
      <c r="J28" s="38">
        <v>1</v>
      </c>
      <c r="K28" s="40">
        <v>14</v>
      </c>
      <c r="L28" s="42">
        <v>2</v>
      </c>
      <c r="M28" s="40">
        <v>5</v>
      </c>
      <c r="N28" s="70"/>
      <c r="O28" s="68">
        <v>31</v>
      </c>
      <c r="P28" s="71">
        <v>8</v>
      </c>
    </row>
    <row r="29" spans="1:16">
      <c r="A29" s="42">
        <v>27</v>
      </c>
      <c r="B29" s="42" t="s">
        <v>36</v>
      </c>
      <c r="C29" s="42" t="s">
        <v>15</v>
      </c>
      <c r="D29" s="42">
        <v>24</v>
      </c>
      <c r="E29" s="39">
        <v>9</v>
      </c>
      <c r="F29" s="38">
        <v>30</v>
      </c>
      <c r="G29" s="45">
        <v>2</v>
      </c>
      <c r="H29" s="38">
        <v>16</v>
      </c>
      <c r="I29" s="40">
        <v>22</v>
      </c>
      <c r="J29" s="38">
        <v>2</v>
      </c>
      <c r="K29" s="40">
        <v>4</v>
      </c>
      <c r="L29" s="42">
        <v>2</v>
      </c>
      <c r="M29" s="40">
        <v>4</v>
      </c>
      <c r="N29" s="70"/>
      <c r="O29" s="68">
        <v>35</v>
      </c>
      <c r="P29" s="71">
        <v>6</v>
      </c>
    </row>
    <row r="34" spans="1:16" ht="15.75" thickBot="1"/>
    <row r="35" spans="1:16" ht="16.5" thickTop="1" thickBot="1">
      <c r="D35" s="53" t="s">
        <v>54</v>
      </c>
      <c r="E35" s="54"/>
      <c r="F35" s="55"/>
      <c r="G35" s="56" t="s">
        <v>59</v>
      </c>
      <c r="H35" s="54"/>
      <c r="I35" s="55"/>
      <c r="J35" s="65" t="s">
        <v>66</v>
      </c>
      <c r="K35" s="66"/>
      <c r="L35" s="67"/>
      <c r="M35" s="81"/>
      <c r="N35" s="81"/>
      <c r="O35" s="77" t="s">
        <v>62</v>
      </c>
      <c r="P35" s="77"/>
    </row>
    <row r="36" spans="1:16" ht="16.5" thickTop="1" thickBot="1">
      <c r="A36" s="63" t="s">
        <v>0</v>
      </c>
      <c r="B36" s="63" t="s">
        <v>1</v>
      </c>
      <c r="C36" s="63" t="s">
        <v>2</v>
      </c>
      <c r="D36" s="63" t="s">
        <v>53</v>
      </c>
      <c r="E36" s="64" t="s">
        <v>38</v>
      </c>
      <c r="F36" s="60" t="s">
        <v>55</v>
      </c>
      <c r="G36" s="63" t="s">
        <v>53</v>
      </c>
      <c r="H36" s="64" t="s">
        <v>38</v>
      </c>
      <c r="I36" s="60" t="s">
        <v>55</v>
      </c>
      <c r="J36" s="60" t="s">
        <v>63</v>
      </c>
      <c r="K36" s="61" t="s">
        <v>64</v>
      </c>
      <c r="L36" s="60" t="s">
        <v>38</v>
      </c>
      <c r="M36" s="77"/>
      <c r="N36" s="77"/>
      <c r="O36" s="78" t="s">
        <v>67</v>
      </c>
      <c r="P36" s="78" t="s">
        <v>68</v>
      </c>
    </row>
    <row r="37" spans="1:16" ht="16.5" thickTop="1" thickBot="1">
      <c r="A37" s="3">
        <v>1</v>
      </c>
      <c r="B37" s="36" t="s">
        <v>3</v>
      </c>
      <c r="C37" s="36" t="s">
        <v>4</v>
      </c>
      <c r="D37" s="36">
        <v>3260</v>
      </c>
      <c r="E37" s="75">
        <v>2</v>
      </c>
      <c r="F37" s="62" t="s">
        <v>56</v>
      </c>
      <c r="G37" s="36">
        <v>2620</v>
      </c>
      <c r="H37" s="59">
        <v>11</v>
      </c>
      <c r="I37" s="36" t="s">
        <v>57</v>
      </c>
      <c r="J37" s="59">
        <f t="shared" ref="J37:J44" si="0">(D37+G37)</f>
        <v>5880</v>
      </c>
      <c r="K37" s="59">
        <f>(H37+E37)</f>
        <v>13</v>
      </c>
      <c r="L37" s="37">
        <v>9</v>
      </c>
      <c r="M37" s="77"/>
      <c r="N37" s="77" t="e">
        <f>(L37+E3+G3+I3+K3+M3+#REF!)</f>
        <v>#REF!</v>
      </c>
      <c r="O37" s="78">
        <f>(L37+P3+M3+K3+I3+G3+E3)</f>
        <v>94</v>
      </c>
      <c r="P37" s="78">
        <v>17</v>
      </c>
    </row>
    <row r="38" spans="1:16" ht="16.5" thickTop="1" thickBot="1">
      <c r="A38" s="4">
        <v>2</v>
      </c>
      <c r="B38" s="43" t="s">
        <v>5</v>
      </c>
      <c r="C38" s="43" t="s">
        <v>4</v>
      </c>
      <c r="D38" s="43">
        <v>1710</v>
      </c>
      <c r="E38" s="73">
        <v>12</v>
      </c>
      <c r="F38" s="74" t="s">
        <v>57</v>
      </c>
      <c r="G38" s="43">
        <v>1280</v>
      </c>
      <c r="H38" s="73">
        <v>8</v>
      </c>
      <c r="I38" s="43" t="s">
        <v>56</v>
      </c>
      <c r="J38" s="73">
        <f t="shared" si="0"/>
        <v>2990</v>
      </c>
      <c r="K38" s="73">
        <v>20</v>
      </c>
      <c r="L38" s="44">
        <v>23</v>
      </c>
      <c r="M38" s="79"/>
      <c r="N38" s="79" t="e">
        <f>(L38+E4+G4+I4+K4+M4+#REF!)</f>
        <v>#REF!</v>
      </c>
      <c r="O38" s="80">
        <f>(L38+P4+M4+K4+I4+G4+E4)</f>
        <v>101</v>
      </c>
      <c r="P38" s="80">
        <v>19</v>
      </c>
    </row>
    <row r="39" spans="1:16" ht="16.5" thickTop="1" thickBot="1">
      <c r="A39" s="5">
        <v>3</v>
      </c>
      <c r="B39" s="42" t="s">
        <v>6</v>
      </c>
      <c r="C39" s="42" t="s">
        <v>7</v>
      </c>
      <c r="D39" s="42">
        <v>680</v>
      </c>
      <c r="E39" s="58">
        <v>12</v>
      </c>
      <c r="F39" s="57" t="s">
        <v>56</v>
      </c>
      <c r="G39" s="42">
        <v>850</v>
      </c>
      <c r="H39" s="58">
        <v>14</v>
      </c>
      <c r="I39" s="42" t="s">
        <v>57</v>
      </c>
      <c r="J39" s="58">
        <f t="shared" si="0"/>
        <v>1530</v>
      </c>
      <c r="K39" s="58">
        <f>(12+14)</f>
        <v>26</v>
      </c>
      <c r="L39" s="39">
        <v>27</v>
      </c>
      <c r="M39" s="77"/>
      <c r="N39" s="77" t="e">
        <f>(L39+E5+G5+I5+K5+M5+#REF!)</f>
        <v>#REF!</v>
      </c>
      <c r="O39" s="78">
        <f t="shared" ref="O39:O63" si="1">(L39+E5+G5+I5+K5+M5+P5)</f>
        <v>64</v>
      </c>
      <c r="P39" s="78">
        <v>5</v>
      </c>
    </row>
    <row r="40" spans="1:16" ht="16.5" thickTop="1" thickBot="1">
      <c r="A40" s="4">
        <v>4</v>
      </c>
      <c r="B40" s="43" t="s">
        <v>8</v>
      </c>
      <c r="C40" s="43" t="s">
        <v>9</v>
      </c>
      <c r="D40" s="43">
        <v>1810</v>
      </c>
      <c r="E40" s="73">
        <v>4</v>
      </c>
      <c r="F40" s="74" t="s">
        <v>56</v>
      </c>
      <c r="G40" s="43">
        <v>2690</v>
      </c>
      <c r="H40" s="73">
        <v>5</v>
      </c>
      <c r="I40" s="43" t="s">
        <v>56</v>
      </c>
      <c r="J40" s="73">
        <f t="shared" si="0"/>
        <v>4500</v>
      </c>
      <c r="K40" s="73">
        <v>9</v>
      </c>
      <c r="L40" s="44">
        <v>7</v>
      </c>
      <c r="M40" s="79"/>
      <c r="N40" s="79" t="e">
        <f>(E6+G6+I6+K6+M6+#REF!+L40)</f>
        <v>#REF!</v>
      </c>
      <c r="O40" s="80">
        <f t="shared" si="1"/>
        <v>81</v>
      </c>
      <c r="P40" s="80">
        <v>12</v>
      </c>
    </row>
    <row r="41" spans="1:16" ht="16.5" thickTop="1" thickBot="1">
      <c r="A41" s="5">
        <v>5</v>
      </c>
      <c r="B41" s="42" t="s">
        <v>10</v>
      </c>
      <c r="C41" s="42" t="s">
        <v>11</v>
      </c>
      <c r="D41" s="42">
        <v>4360</v>
      </c>
      <c r="E41" s="58">
        <v>11</v>
      </c>
      <c r="F41" s="57" t="s">
        <v>57</v>
      </c>
      <c r="G41" s="42">
        <v>920</v>
      </c>
      <c r="H41" s="58">
        <v>11</v>
      </c>
      <c r="I41" s="42" t="s">
        <v>56</v>
      </c>
      <c r="J41" s="58">
        <f t="shared" si="0"/>
        <v>5280</v>
      </c>
      <c r="K41" s="58">
        <v>22</v>
      </c>
      <c r="L41" s="39">
        <v>25</v>
      </c>
      <c r="M41" s="77"/>
      <c r="N41" s="77" t="e">
        <f>(E7+G7+I7+K7+M7+#REF!+L41)</f>
        <v>#REF!</v>
      </c>
      <c r="O41" s="78">
        <f t="shared" si="1"/>
        <v>128</v>
      </c>
      <c r="P41" s="78">
        <v>26</v>
      </c>
    </row>
    <row r="42" spans="1:16" ht="16.5" thickTop="1" thickBot="1">
      <c r="A42" s="4">
        <v>6</v>
      </c>
      <c r="B42" s="43" t="s">
        <v>12</v>
      </c>
      <c r="C42" s="43" t="s">
        <v>11</v>
      </c>
      <c r="D42" s="43">
        <v>12490</v>
      </c>
      <c r="E42" s="73">
        <v>2</v>
      </c>
      <c r="F42" s="74" t="s">
        <v>57</v>
      </c>
      <c r="G42" s="43">
        <v>13860</v>
      </c>
      <c r="H42" s="73">
        <v>1</v>
      </c>
      <c r="I42" s="43" t="s">
        <v>57</v>
      </c>
      <c r="J42" s="73">
        <f t="shared" si="0"/>
        <v>26350</v>
      </c>
      <c r="K42" s="73">
        <v>3</v>
      </c>
      <c r="L42" s="44">
        <v>1</v>
      </c>
      <c r="M42" s="79"/>
      <c r="N42" s="79" t="e">
        <f>(L42+E8+G8+I8+K8+M8+#REF!)</f>
        <v>#REF!</v>
      </c>
      <c r="O42" s="80">
        <f t="shared" si="1"/>
        <v>92</v>
      </c>
      <c r="P42" s="80">
        <v>16</v>
      </c>
    </row>
    <row r="43" spans="1:16" ht="16.5" thickTop="1" thickBot="1">
      <c r="A43" s="5">
        <v>7</v>
      </c>
      <c r="B43" s="42" t="s">
        <v>13</v>
      </c>
      <c r="C43" s="42" t="s">
        <v>4</v>
      </c>
      <c r="D43" s="42">
        <v>6520</v>
      </c>
      <c r="E43" s="58">
        <v>8</v>
      </c>
      <c r="F43" s="57" t="s">
        <v>57</v>
      </c>
      <c r="G43" s="42">
        <v>3110</v>
      </c>
      <c r="H43" s="58">
        <v>9</v>
      </c>
      <c r="I43" s="42" t="s">
        <v>57</v>
      </c>
      <c r="J43" s="58">
        <f t="shared" si="0"/>
        <v>9630</v>
      </c>
      <c r="K43" s="58">
        <v>17</v>
      </c>
      <c r="L43" s="39">
        <v>17</v>
      </c>
      <c r="M43" s="77"/>
      <c r="N43" s="77" t="e">
        <f>(L43+E9+G9+I9+K9+M9+#REF!)</f>
        <v>#REF!</v>
      </c>
      <c r="O43" s="78">
        <f t="shared" si="1"/>
        <v>87</v>
      </c>
      <c r="P43" s="78">
        <v>15</v>
      </c>
    </row>
    <row r="44" spans="1:16" ht="16.5" thickTop="1" thickBot="1">
      <c r="A44" s="4">
        <v>8</v>
      </c>
      <c r="B44" s="43" t="s">
        <v>14</v>
      </c>
      <c r="C44" s="43" t="s">
        <v>15</v>
      </c>
      <c r="D44" s="43">
        <v>11820</v>
      </c>
      <c r="E44" s="73">
        <v>3</v>
      </c>
      <c r="F44" s="74" t="s">
        <v>57</v>
      </c>
      <c r="G44" s="43">
        <v>9010</v>
      </c>
      <c r="H44" s="73">
        <v>5</v>
      </c>
      <c r="I44" s="43" t="s">
        <v>57</v>
      </c>
      <c r="J44" s="73">
        <f t="shared" si="0"/>
        <v>20830</v>
      </c>
      <c r="K44" s="73">
        <v>8</v>
      </c>
      <c r="L44" s="44">
        <v>5</v>
      </c>
      <c r="M44" s="79"/>
      <c r="N44" s="79" t="e">
        <f>(L44+E10+G10+I10+K10+M10+#REF!)</f>
        <v>#REF!</v>
      </c>
      <c r="O44" s="80">
        <f t="shared" si="1"/>
        <v>64</v>
      </c>
      <c r="P44" s="80">
        <v>4</v>
      </c>
    </row>
    <row r="45" spans="1:16" ht="16.5" thickTop="1" thickBot="1">
      <c r="A45" s="5">
        <v>9</v>
      </c>
      <c r="B45" s="42" t="s">
        <v>16</v>
      </c>
      <c r="C45" s="42" t="s">
        <v>7</v>
      </c>
      <c r="D45" s="42">
        <v>720</v>
      </c>
      <c r="E45" s="58">
        <v>11</v>
      </c>
      <c r="F45" s="57" t="s">
        <v>56</v>
      </c>
      <c r="G45" s="42">
        <v>5210</v>
      </c>
      <c r="H45" s="58">
        <v>7</v>
      </c>
      <c r="I45" s="42" t="s">
        <v>57</v>
      </c>
      <c r="J45" s="58">
        <f t="shared" ref="J45:J63" si="2">(G45+D45)</f>
        <v>5930</v>
      </c>
      <c r="K45" s="58">
        <v>18</v>
      </c>
      <c r="L45" s="39">
        <v>19</v>
      </c>
      <c r="M45" s="77"/>
      <c r="N45" s="77"/>
      <c r="O45" s="78">
        <f t="shared" si="1"/>
        <v>74</v>
      </c>
      <c r="P45" s="78">
        <v>9</v>
      </c>
    </row>
    <row r="46" spans="1:16" ht="16.5" thickTop="1" thickBot="1">
      <c r="A46" s="4">
        <v>10</v>
      </c>
      <c r="B46" s="43" t="s">
        <v>17</v>
      </c>
      <c r="C46" s="43" t="s">
        <v>7</v>
      </c>
      <c r="D46" s="43">
        <v>4650</v>
      </c>
      <c r="E46" s="73">
        <v>10</v>
      </c>
      <c r="F46" s="74" t="s">
        <v>57</v>
      </c>
      <c r="G46" s="43">
        <v>770</v>
      </c>
      <c r="H46" s="73">
        <v>12</v>
      </c>
      <c r="I46" s="43" t="s">
        <v>56</v>
      </c>
      <c r="J46" s="73">
        <f t="shared" si="2"/>
        <v>5420</v>
      </c>
      <c r="K46" s="73">
        <v>22</v>
      </c>
      <c r="L46" s="44">
        <v>24</v>
      </c>
      <c r="M46" s="79"/>
      <c r="N46" s="79" t="e">
        <f>(L46+E12+G12+I12+K12+M12+#REF!)</f>
        <v>#REF!</v>
      </c>
      <c r="O46" s="80">
        <f t="shared" si="1"/>
        <v>113</v>
      </c>
      <c r="P46" s="80">
        <v>23</v>
      </c>
    </row>
    <row r="47" spans="1:16" ht="16.5" thickTop="1" thickBot="1">
      <c r="A47" s="5">
        <v>11</v>
      </c>
      <c r="B47" s="42" t="s">
        <v>18</v>
      </c>
      <c r="C47" s="42" t="s">
        <v>19</v>
      </c>
      <c r="D47" s="42">
        <v>0</v>
      </c>
      <c r="E47" s="58">
        <v>14</v>
      </c>
      <c r="F47" s="57" t="s">
        <v>57</v>
      </c>
      <c r="G47" s="42">
        <v>9100</v>
      </c>
      <c r="H47" s="58">
        <v>4</v>
      </c>
      <c r="I47" s="42" t="s">
        <v>57</v>
      </c>
      <c r="J47" s="58">
        <f t="shared" si="2"/>
        <v>9100</v>
      </c>
      <c r="K47" s="58">
        <v>18</v>
      </c>
      <c r="L47" s="39">
        <v>18</v>
      </c>
      <c r="M47" s="77"/>
      <c r="N47" s="77" t="e">
        <f>(L47+E13+G13+I13+K13+M13+#REF!)</f>
        <v>#REF!</v>
      </c>
      <c r="O47" s="78">
        <f t="shared" si="1"/>
        <v>66</v>
      </c>
      <c r="P47" s="78">
        <v>7</v>
      </c>
    </row>
    <row r="48" spans="1:16" ht="16.5" thickTop="1" thickBot="1">
      <c r="A48" s="4">
        <v>12</v>
      </c>
      <c r="B48" s="43" t="s">
        <v>20</v>
      </c>
      <c r="C48" s="43" t="s">
        <v>21</v>
      </c>
      <c r="D48" s="43">
        <v>4570</v>
      </c>
      <c r="E48" s="73">
        <v>1</v>
      </c>
      <c r="F48" s="74" t="s">
        <v>56</v>
      </c>
      <c r="G48" s="43">
        <v>10850</v>
      </c>
      <c r="H48" s="73">
        <v>2</v>
      </c>
      <c r="I48" s="43" t="s">
        <v>57</v>
      </c>
      <c r="J48" s="73">
        <f t="shared" si="2"/>
        <v>15420</v>
      </c>
      <c r="K48" s="73">
        <v>3</v>
      </c>
      <c r="L48" s="44">
        <v>2</v>
      </c>
      <c r="M48" s="79"/>
      <c r="N48" s="79" t="e">
        <f>(E14+G14+I14+K14+M14+#REF!+L48)</f>
        <v>#REF!</v>
      </c>
      <c r="O48" s="80">
        <f t="shared" si="1"/>
        <v>100</v>
      </c>
      <c r="P48" s="80">
        <v>18</v>
      </c>
    </row>
    <row r="49" spans="1:16" ht="16.5" thickTop="1" thickBot="1">
      <c r="A49" s="5">
        <v>13</v>
      </c>
      <c r="B49" s="42" t="s">
        <v>22</v>
      </c>
      <c r="C49" s="42" t="s">
        <v>23</v>
      </c>
      <c r="D49" s="42">
        <v>850</v>
      </c>
      <c r="E49" s="58">
        <v>10</v>
      </c>
      <c r="F49" s="57" t="s">
        <v>56</v>
      </c>
      <c r="G49" s="42">
        <v>4890</v>
      </c>
      <c r="H49" s="58">
        <v>8</v>
      </c>
      <c r="I49" s="42" t="s">
        <v>57</v>
      </c>
      <c r="J49" s="58">
        <f t="shared" si="2"/>
        <v>5740</v>
      </c>
      <c r="K49" s="58">
        <v>18</v>
      </c>
      <c r="L49" s="39">
        <v>20</v>
      </c>
      <c r="M49" s="77"/>
      <c r="N49" s="77" t="e">
        <f>(L49+E15+G15+I15+K15+M15+#REF!)</f>
        <v>#REF!</v>
      </c>
      <c r="O49" s="78">
        <f t="shared" si="1"/>
        <v>126</v>
      </c>
      <c r="P49" s="78">
        <v>25</v>
      </c>
    </row>
    <row r="50" spans="1:16" ht="16.5" thickTop="1" thickBot="1">
      <c r="A50" s="4">
        <v>14</v>
      </c>
      <c r="B50" s="43" t="s">
        <v>24</v>
      </c>
      <c r="C50" s="43" t="s">
        <v>19</v>
      </c>
      <c r="D50" s="43">
        <v>1660</v>
      </c>
      <c r="E50" s="73">
        <v>13</v>
      </c>
      <c r="F50" s="74" t="s">
        <v>57</v>
      </c>
      <c r="G50" s="43">
        <v>760</v>
      </c>
      <c r="H50" s="73">
        <v>13</v>
      </c>
      <c r="I50" s="43" t="s">
        <v>56</v>
      </c>
      <c r="J50" s="73">
        <f t="shared" si="2"/>
        <v>2420</v>
      </c>
      <c r="K50" s="73">
        <v>26</v>
      </c>
      <c r="L50" s="44">
        <v>26</v>
      </c>
      <c r="M50" s="79"/>
      <c r="N50" s="79" t="e">
        <f>(L50+E16+G16+I16+K16+M16+#REF!)</f>
        <v>#REF!</v>
      </c>
      <c r="O50" s="80">
        <f t="shared" si="1"/>
        <v>102</v>
      </c>
      <c r="P50" s="80">
        <v>20</v>
      </c>
    </row>
    <row r="51" spans="1:16" ht="16.5" thickTop="1" thickBot="1">
      <c r="A51" s="5">
        <v>15</v>
      </c>
      <c r="B51" s="42" t="s">
        <v>26</v>
      </c>
      <c r="C51" s="42" t="s">
        <v>15</v>
      </c>
      <c r="D51" s="42">
        <v>680</v>
      </c>
      <c r="E51" s="58">
        <v>12</v>
      </c>
      <c r="F51" s="57" t="s">
        <v>56</v>
      </c>
      <c r="G51" s="42">
        <v>4910</v>
      </c>
      <c r="H51" s="76">
        <v>3</v>
      </c>
      <c r="I51" s="42" t="s">
        <v>56</v>
      </c>
      <c r="J51" s="58">
        <f t="shared" si="2"/>
        <v>5590</v>
      </c>
      <c r="K51" s="58">
        <v>15</v>
      </c>
      <c r="L51" s="39">
        <v>15</v>
      </c>
      <c r="M51" s="77"/>
      <c r="N51" s="77" t="e">
        <f>(E17+G17+I17+K17+M17+#REF!+L51)</f>
        <v>#REF!</v>
      </c>
      <c r="O51" s="78">
        <f t="shared" si="1"/>
        <v>50</v>
      </c>
      <c r="P51" s="78">
        <v>2</v>
      </c>
    </row>
    <row r="52" spans="1:16" ht="16.5" thickTop="1" thickBot="1">
      <c r="A52" s="4">
        <v>16</v>
      </c>
      <c r="B52" s="43" t="s">
        <v>58</v>
      </c>
      <c r="C52" s="43" t="s">
        <v>19</v>
      </c>
      <c r="D52" s="43">
        <v>2670</v>
      </c>
      <c r="E52" s="73">
        <v>3</v>
      </c>
      <c r="F52" s="74" t="s">
        <v>56</v>
      </c>
      <c r="G52" s="43">
        <v>6880</v>
      </c>
      <c r="H52" s="73">
        <v>1</v>
      </c>
      <c r="I52" s="43" t="s">
        <v>56</v>
      </c>
      <c r="J52" s="73">
        <f t="shared" si="2"/>
        <v>9550</v>
      </c>
      <c r="K52" s="73">
        <v>4</v>
      </c>
      <c r="L52" s="44">
        <v>4</v>
      </c>
      <c r="M52" s="79"/>
      <c r="N52" s="79" t="e">
        <f>(E18+G18+I18+K18+M18+#REF!+L52)</f>
        <v>#REF!</v>
      </c>
      <c r="O52" s="80">
        <f t="shared" si="1"/>
        <v>82</v>
      </c>
      <c r="P52" s="80">
        <v>14</v>
      </c>
    </row>
    <row r="53" spans="1:16" ht="16.5" thickTop="1" thickBot="1">
      <c r="A53" s="5">
        <v>17</v>
      </c>
      <c r="B53" s="42" t="s">
        <v>28</v>
      </c>
      <c r="C53" s="42" t="s">
        <v>19</v>
      </c>
      <c r="D53" s="42">
        <v>1530</v>
      </c>
      <c r="E53" s="58">
        <v>5</v>
      </c>
      <c r="F53" s="57" t="s">
        <v>56</v>
      </c>
      <c r="G53" s="42">
        <v>1520</v>
      </c>
      <c r="H53" s="58">
        <v>13</v>
      </c>
      <c r="I53" s="42" t="s">
        <v>57</v>
      </c>
      <c r="J53" s="58">
        <f t="shared" si="2"/>
        <v>3050</v>
      </c>
      <c r="K53" s="58">
        <v>18</v>
      </c>
      <c r="L53" s="39">
        <v>21</v>
      </c>
      <c r="M53" s="77"/>
      <c r="N53" s="77" t="e">
        <f>(L53+#REF!+M19+K19+I19+G19+E19)</f>
        <v>#REF!</v>
      </c>
      <c r="O53" s="78">
        <f t="shared" si="1"/>
        <v>107</v>
      </c>
      <c r="P53" s="78">
        <v>22</v>
      </c>
    </row>
    <row r="54" spans="1:16" ht="16.5" thickTop="1" thickBot="1">
      <c r="A54" s="4">
        <v>18</v>
      </c>
      <c r="B54" s="43" t="s">
        <v>29</v>
      </c>
      <c r="C54" s="43" t="s">
        <v>21</v>
      </c>
      <c r="D54" s="43">
        <v>5880</v>
      </c>
      <c r="E54" s="73">
        <v>9</v>
      </c>
      <c r="F54" s="74" t="s">
        <v>57</v>
      </c>
      <c r="G54" s="43">
        <v>1890</v>
      </c>
      <c r="H54" s="73">
        <v>6</v>
      </c>
      <c r="I54" s="43" t="s">
        <v>56</v>
      </c>
      <c r="J54" s="73">
        <f t="shared" si="2"/>
        <v>7770</v>
      </c>
      <c r="K54" s="73">
        <v>15</v>
      </c>
      <c r="L54" s="44">
        <v>14</v>
      </c>
      <c r="M54" s="79"/>
      <c r="N54" s="79" t="e">
        <f>(L54+E20+G20+I20+K20+M20+#REF!)</f>
        <v>#REF!</v>
      </c>
      <c r="O54" s="80">
        <f t="shared" si="1"/>
        <v>80</v>
      </c>
      <c r="P54" s="80">
        <v>11</v>
      </c>
    </row>
    <row r="55" spans="1:16" ht="16.5" thickTop="1" thickBot="1">
      <c r="A55" s="5">
        <v>19</v>
      </c>
      <c r="B55" s="42" t="s">
        <v>30</v>
      </c>
      <c r="C55" s="42" t="s">
        <v>11</v>
      </c>
      <c r="D55" s="42">
        <v>1380</v>
      </c>
      <c r="E55" s="58">
        <v>6</v>
      </c>
      <c r="F55" s="57" t="s">
        <v>56</v>
      </c>
      <c r="G55" s="42">
        <v>930</v>
      </c>
      <c r="H55" s="58">
        <v>10</v>
      </c>
      <c r="I55" s="42" t="s">
        <v>56</v>
      </c>
      <c r="J55" s="58">
        <f t="shared" si="2"/>
        <v>2310</v>
      </c>
      <c r="K55" s="58">
        <v>16</v>
      </c>
      <c r="L55" s="39">
        <v>16</v>
      </c>
      <c r="M55" s="77"/>
      <c r="N55" s="77" t="e">
        <f>(L55+#REF!+M21+K21+I21+G21+E21)</f>
        <v>#REF!</v>
      </c>
      <c r="O55" s="78">
        <f t="shared" si="1"/>
        <v>103</v>
      </c>
      <c r="P55" s="78">
        <v>21</v>
      </c>
    </row>
    <row r="56" spans="1:16" ht="16.5" thickTop="1" thickBot="1">
      <c r="A56" s="4">
        <v>20</v>
      </c>
      <c r="B56" s="43" t="s">
        <v>40</v>
      </c>
      <c r="C56" s="43" t="s">
        <v>31</v>
      </c>
      <c r="D56" s="43">
        <v>1010</v>
      </c>
      <c r="E56" s="73">
        <v>8</v>
      </c>
      <c r="F56" s="74" t="s">
        <v>56</v>
      </c>
      <c r="G56" s="43">
        <v>2160</v>
      </c>
      <c r="H56" s="73">
        <v>12</v>
      </c>
      <c r="I56" s="43" t="s">
        <v>57</v>
      </c>
      <c r="J56" s="73">
        <f t="shared" si="2"/>
        <v>3170</v>
      </c>
      <c r="K56" s="73">
        <v>20</v>
      </c>
      <c r="L56" s="44">
        <v>22</v>
      </c>
      <c r="M56" s="79"/>
      <c r="N56" s="79" t="e">
        <f>(L56+E22+G22+I22+K22+M22+#REF!)</f>
        <v>#REF!</v>
      </c>
      <c r="O56" s="80">
        <f t="shared" si="1"/>
        <v>154</v>
      </c>
      <c r="P56" s="80">
        <v>27</v>
      </c>
    </row>
    <row r="57" spans="1:16" ht="16.5" thickTop="1" thickBot="1">
      <c r="A57" s="5">
        <v>21</v>
      </c>
      <c r="B57" s="42" t="s">
        <v>42</v>
      </c>
      <c r="C57" s="42" t="s">
        <v>19</v>
      </c>
      <c r="D57" s="42">
        <v>6790</v>
      </c>
      <c r="E57" s="58">
        <v>7</v>
      </c>
      <c r="F57" s="57" t="s">
        <v>57</v>
      </c>
      <c r="G57" s="42">
        <v>1450</v>
      </c>
      <c r="H57" s="58">
        <v>7</v>
      </c>
      <c r="I57" s="42" t="s">
        <v>56</v>
      </c>
      <c r="J57" s="58">
        <f t="shared" si="2"/>
        <v>8240</v>
      </c>
      <c r="K57" s="58">
        <v>14</v>
      </c>
      <c r="L57" s="39">
        <v>13</v>
      </c>
      <c r="M57" s="77"/>
      <c r="N57" s="77" t="e">
        <f>(L57+E23+G23+I23+K23+M23+#REF!)</f>
        <v>#REF!</v>
      </c>
      <c r="O57" s="78">
        <f t="shared" si="1"/>
        <v>115</v>
      </c>
      <c r="P57" s="78">
        <v>24</v>
      </c>
    </row>
    <row r="58" spans="1:16" ht="16.5" thickTop="1" thickBot="1">
      <c r="A58" s="4">
        <v>22</v>
      </c>
      <c r="B58" s="43" t="s">
        <v>32</v>
      </c>
      <c r="C58" s="43" t="s">
        <v>21</v>
      </c>
      <c r="D58" s="43">
        <v>11310</v>
      </c>
      <c r="E58" s="73">
        <v>4</v>
      </c>
      <c r="F58" s="74" t="s">
        <v>57</v>
      </c>
      <c r="G58" s="43">
        <v>3010</v>
      </c>
      <c r="H58" s="73">
        <v>10</v>
      </c>
      <c r="I58" s="43" t="s">
        <v>57</v>
      </c>
      <c r="J58" s="73">
        <f t="shared" si="2"/>
        <v>14320</v>
      </c>
      <c r="K58" s="73">
        <v>14</v>
      </c>
      <c r="L58" s="44">
        <v>11</v>
      </c>
      <c r="M58" s="79"/>
      <c r="N58" s="79" t="e">
        <f>(L58+E24+G24+I24+K24+M24+#REF!)</f>
        <v>#REF!</v>
      </c>
      <c r="O58" s="80">
        <f t="shared" si="1"/>
        <v>76</v>
      </c>
      <c r="P58" s="80">
        <v>10</v>
      </c>
    </row>
    <row r="59" spans="1:16" ht="16.5" thickTop="1" thickBot="1">
      <c r="A59" s="5">
        <v>23</v>
      </c>
      <c r="B59" s="42" t="s">
        <v>33</v>
      </c>
      <c r="C59" s="42" t="s">
        <v>21</v>
      </c>
      <c r="D59" s="42">
        <v>6860</v>
      </c>
      <c r="E59" s="58">
        <v>6</v>
      </c>
      <c r="F59" s="57" t="s">
        <v>57</v>
      </c>
      <c r="G59" s="42">
        <v>5760</v>
      </c>
      <c r="H59" s="58">
        <v>6</v>
      </c>
      <c r="I59" s="42" t="s">
        <v>57</v>
      </c>
      <c r="J59" s="58">
        <f t="shared" si="2"/>
        <v>12620</v>
      </c>
      <c r="K59" s="58">
        <v>12</v>
      </c>
      <c r="L59" s="39">
        <v>8</v>
      </c>
      <c r="M59" s="77"/>
      <c r="N59" s="77" t="e">
        <f>(L59+E25+G25+I25+K25+M25+#REF!)</f>
        <v>#REF!</v>
      </c>
      <c r="O59" s="78">
        <f t="shared" si="1"/>
        <v>65</v>
      </c>
      <c r="P59" s="78">
        <v>6</v>
      </c>
    </row>
    <row r="60" spans="1:16" ht="16.5" thickTop="1" thickBot="1">
      <c r="A60" s="4">
        <v>24</v>
      </c>
      <c r="B60" s="43" t="s">
        <v>34</v>
      </c>
      <c r="C60" s="43" t="s">
        <v>15</v>
      </c>
      <c r="D60" s="43">
        <v>21950</v>
      </c>
      <c r="E60" s="73">
        <v>1</v>
      </c>
      <c r="F60" s="74" t="s">
        <v>57</v>
      </c>
      <c r="G60" s="43">
        <v>9130</v>
      </c>
      <c r="H60" s="73">
        <v>3</v>
      </c>
      <c r="I60" s="43" t="s">
        <v>57</v>
      </c>
      <c r="J60" s="73">
        <f t="shared" si="2"/>
        <v>31080</v>
      </c>
      <c r="K60" s="73">
        <v>4</v>
      </c>
      <c r="L60" s="44">
        <v>3</v>
      </c>
      <c r="M60" s="79"/>
      <c r="N60" s="79" t="e">
        <f>(L60+E26+G26+I26+K26+M26+#REF!)</f>
        <v>#REF!</v>
      </c>
      <c r="O60" s="80">
        <f t="shared" si="1"/>
        <v>68</v>
      </c>
      <c r="P60" s="80">
        <v>8</v>
      </c>
    </row>
    <row r="61" spans="1:16" ht="16.5" thickTop="1" thickBot="1">
      <c r="A61" s="6">
        <v>25</v>
      </c>
      <c r="B61" s="52" t="s">
        <v>41</v>
      </c>
      <c r="C61" s="52" t="s">
        <v>15</v>
      </c>
      <c r="D61" s="42">
        <v>960</v>
      </c>
      <c r="E61" s="58">
        <v>9</v>
      </c>
      <c r="F61" s="57" t="s">
        <v>56</v>
      </c>
      <c r="G61" s="42">
        <v>4850</v>
      </c>
      <c r="H61" s="58">
        <v>4</v>
      </c>
      <c r="I61" s="42" t="s">
        <v>56</v>
      </c>
      <c r="J61" s="58">
        <f t="shared" si="2"/>
        <v>5810</v>
      </c>
      <c r="K61" s="58">
        <v>13</v>
      </c>
      <c r="L61" s="39">
        <v>10</v>
      </c>
      <c r="M61" s="77"/>
      <c r="N61" s="77" t="e">
        <f>(L61+E27+G27+I27+K27+M27+#REF!)</f>
        <v>#REF!</v>
      </c>
      <c r="O61" s="78">
        <f t="shared" si="1"/>
        <v>49</v>
      </c>
      <c r="P61" s="78">
        <v>1</v>
      </c>
    </row>
    <row r="62" spans="1:16" ht="16.5" thickTop="1" thickBot="1">
      <c r="A62" s="4">
        <v>26</v>
      </c>
      <c r="B62" s="43" t="s">
        <v>35</v>
      </c>
      <c r="C62" s="43" t="s">
        <v>15</v>
      </c>
      <c r="D62" s="43">
        <v>11170</v>
      </c>
      <c r="E62" s="73">
        <v>5</v>
      </c>
      <c r="F62" s="74" t="s">
        <v>57</v>
      </c>
      <c r="G62" s="43">
        <v>1270</v>
      </c>
      <c r="H62" s="73">
        <v>9</v>
      </c>
      <c r="I62" s="43" t="s">
        <v>56</v>
      </c>
      <c r="J62" s="73">
        <f t="shared" si="2"/>
        <v>12440</v>
      </c>
      <c r="K62" s="73">
        <v>14</v>
      </c>
      <c r="L62" s="44">
        <v>12</v>
      </c>
      <c r="M62" s="79"/>
      <c r="N62" s="79" t="e">
        <f>(E28+G28+I28+K28+M28+#REF!+L62)</f>
        <v>#REF!</v>
      </c>
      <c r="O62" s="80">
        <f t="shared" si="1"/>
        <v>81</v>
      </c>
      <c r="P62" s="80">
        <v>13</v>
      </c>
    </row>
    <row r="63" spans="1:16" ht="16.5" thickTop="1" thickBot="1">
      <c r="A63" s="5">
        <v>27</v>
      </c>
      <c r="B63" s="42" t="s">
        <v>36</v>
      </c>
      <c r="C63" s="42" t="s">
        <v>15</v>
      </c>
      <c r="D63" s="42">
        <v>1110</v>
      </c>
      <c r="E63" s="58">
        <v>7</v>
      </c>
      <c r="F63" s="57" t="s">
        <v>56</v>
      </c>
      <c r="G63" s="42">
        <v>5980</v>
      </c>
      <c r="H63" s="76">
        <v>2</v>
      </c>
      <c r="I63" s="42" t="s">
        <v>56</v>
      </c>
      <c r="J63" s="58">
        <f t="shared" si="2"/>
        <v>7090</v>
      </c>
      <c r="K63" s="58">
        <v>9</v>
      </c>
      <c r="L63" s="39">
        <v>6</v>
      </c>
      <c r="M63" s="77"/>
      <c r="N63" s="77" t="e">
        <f>(L63+E29+G29+I29+K29+M29+#REF!)</f>
        <v>#REF!</v>
      </c>
      <c r="O63" s="78">
        <f t="shared" si="1"/>
        <v>53</v>
      </c>
      <c r="P63" s="78">
        <v>3</v>
      </c>
    </row>
    <row r="64" spans="1:16" ht="15.75" thickTop="1"/>
  </sheetData>
  <sortState ref="N37:N63">
    <sortCondition ref="N38"/>
  </sortState>
  <mergeCells count="6">
    <mergeCell ref="O1:P1"/>
    <mergeCell ref="L1:M1"/>
    <mergeCell ref="D1:E1"/>
    <mergeCell ref="F1:G1"/>
    <mergeCell ref="H1:I1"/>
    <mergeCell ref="J1:K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Posamezno</vt:lpstr>
      <vt:lpstr>Zveza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Uporabnik</dc:creator>
  <cp:lastModifiedBy>Laptop</cp:lastModifiedBy>
  <cp:lastPrinted>2013-07-06T07:20:18Z</cp:lastPrinted>
  <dcterms:created xsi:type="dcterms:W3CDTF">2013-07-03T09:52:32Z</dcterms:created>
  <dcterms:modified xsi:type="dcterms:W3CDTF">2013-07-15T10:21:17Z</dcterms:modified>
</cp:coreProperties>
</file>